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L:\меню\"/>
    </mc:Choice>
  </mc:AlternateContent>
  <xr:revisionPtr revIDLastSave="0" documentId="8_{1E862FC0-4CC6-4943-9333-BB5D23F1DC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I14" i="1"/>
  <c r="H14" i="1"/>
  <c r="G14" i="1"/>
  <c r="L196" i="1" l="1"/>
  <c r="B196" i="1"/>
  <c r="A196" i="1"/>
  <c r="J195" i="1"/>
  <c r="J196" i="1" s="1"/>
  <c r="I195" i="1"/>
  <c r="I196" i="1" s="1"/>
  <c r="H195" i="1"/>
  <c r="H196" i="1" s="1"/>
  <c r="G195" i="1"/>
  <c r="G196" i="1" s="1"/>
  <c r="F195" i="1"/>
  <c r="F196" i="1" s="1"/>
  <c r="B186" i="1"/>
  <c r="A186" i="1"/>
  <c r="B177" i="1"/>
  <c r="A177" i="1"/>
  <c r="J176" i="1"/>
  <c r="I176" i="1"/>
  <c r="H176" i="1"/>
  <c r="G176" i="1"/>
  <c r="F176" i="1"/>
  <c r="B167" i="1"/>
  <c r="A167" i="1"/>
  <c r="L177" i="1"/>
  <c r="J166" i="1"/>
  <c r="I166" i="1"/>
  <c r="H166" i="1"/>
  <c r="G166" i="1"/>
  <c r="F166" i="1"/>
  <c r="B158" i="1"/>
  <c r="A158" i="1"/>
  <c r="J157" i="1"/>
  <c r="I157" i="1"/>
  <c r="H157" i="1"/>
  <c r="G157" i="1"/>
  <c r="F157" i="1"/>
  <c r="B148" i="1"/>
  <c r="A148" i="1"/>
  <c r="L158" i="1"/>
  <c r="J147" i="1"/>
  <c r="I147" i="1"/>
  <c r="H147" i="1"/>
  <c r="G147" i="1"/>
  <c r="F147" i="1"/>
  <c r="B139" i="1"/>
  <c r="A139" i="1"/>
  <c r="L139" i="1"/>
  <c r="J138" i="1"/>
  <c r="I138" i="1"/>
  <c r="H138" i="1"/>
  <c r="G138" i="1"/>
  <c r="F138" i="1"/>
  <c r="B129" i="1"/>
  <c r="A129" i="1"/>
  <c r="J128" i="1"/>
  <c r="I128" i="1"/>
  <c r="H128" i="1"/>
  <c r="G128" i="1"/>
  <c r="F128" i="1"/>
  <c r="B120" i="1"/>
  <c r="A120" i="1"/>
  <c r="L120" i="1"/>
  <c r="J119" i="1"/>
  <c r="I119" i="1"/>
  <c r="H119" i="1"/>
  <c r="G119" i="1"/>
  <c r="F119" i="1"/>
  <c r="B110" i="1"/>
  <c r="A110" i="1"/>
  <c r="J109" i="1"/>
  <c r="I109" i="1"/>
  <c r="H109" i="1"/>
  <c r="G109" i="1"/>
  <c r="F109" i="1"/>
  <c r="B101" i="1"/>
  <c r="A101" i="1"/>
  <c r="J100" i="1"/>
  <c r="I100" i="1"/>
  <c r="H100" i="1"/>
  <c r="G100" i="1"/>
  <c r="F100" i="1"/>
  <c r="B91" i="1"/>
  <c r="A91" i="1"/>
  <c r="L101" i="1"/>
  <c r="J90" i="1"/>
  <c r="I90" i="1"/>
  <c r="H90" i="1"/>
  <c r="G90" i="1"/>
  <c r="F90" i="1"/>
  <c r="B82" i="1"/>
  <c r="A82" i="1"/>
  <c r="J81" i="1"/>
  <c r="I81" i="1"/>
  <c r="H81" i="1"/>
  <c r="G81" i="1"/>
  <c r="F81" i="1"/>
  <c r="B72" i="1"/>
  <c r="A72" i="1"/>
  <c r="L82" i="1"/>
  <c r="J71" i="1"/>
  <c r="I71" i="1"/>
  <c r="H71" i="1"/>
  <c r="G71" i="1"/>
  <c r="F71" i="1"/>
  <c r="B63" i="1"/>
  <c r="A63" i="1"/>
  <c r="L63" i="1"/>
  <c r="J62" i="1"/>
  <c r="I62" i="1"/>
  <c r="H62" i="1"/>
  <c r="G62" i="1"/>
  <c r="F62" i="1"/>
  <c r="B53" i="1"/>
  <c r="A53" i="1"/>
  <c r="J52" i="1"/>
  <c r="I52" i="1"/>
  <c r="H52" i="1"/>
  <c r="G52" i="1"/>
  <c r="F52" i="1"/>
  <c r="B44" i="1"/>
  <c r="A44" i="1"/>
  <c r="J43" i="1"/>
  <c r="I43" i="1"/>
  <c r="H43" i="1"/>
  <c r="G43" i="1"/>
  <c r="F43" i="1"/>
  <c r="B34" i="1"/>
  <c r="A34" i="1"/>
  <c r="J33" i="1"/>
  <c r="I33" i="1"/>
  <c r="H33" i="1"/>
  <c r="G33" i="1"/>
  <c r="F33" i="1"/>
  <c r="B25" i="1"/>
  <c r="A25" i="1"/>
  <c r="J24" i="1"/>
  <c r="I24" i="1"/>
  <c r="H24" i="1"/>
  <c r="G24" i="1"/>
  <c r="G25" i="1" s="1"/>
  <c r="F24" i="1"/>
  <c r="B15" i="1"/>
  <c r="A15" i="1"/>
  <c r="F177" i="1" l="1"/>
  <c r="F139" i="1"/>
  <c r="G120" i="1"/>
  <c r="H120" i="1"/>
  <c r="I120" i="1"/>
  <c r="F63" i="1"/>
  <c r="G63" i="1"/>
  <c r="G177" i="1"/>
  <c r="H177" i="1"/>
  <c r="I177" i="1"/>
  <c r="J177" i="1"/>
  <c r="J158" i="1"/>
  <c r="G158" i="1"/>
  <c r="F158" i="1"/>
  <c r="H158" i="1"/>
  <c r="I158" i="1"/>
  <c r="J139" i="1"/>
  <c r="H139" i="1"/>
  <c r="G139" i="1"/>
  <c r="I139" i="1"/>
  <c r="J120" i="1"/>
  <c r="F120" i="1"/>
  <c r="G101" i="1"/>
  <c r="H101" i="1"/>
  <c r="I101" i="1"/>
  <c r="F101" i="1"/>
  <c r="J101" i="1"/>
  <c r="F82" i="1"/>
  <c r="G82" i="1"/>
  <c r="H82" i="1"/>
  <c r="I82" i="1"/>
  <c r="J82" i="1"/>
  <c r="J63" i="1"/>
  <c r="H63" i="1"/>
  <c r="I63" i="1"/>
  <c r="J25" i="1"/>
  <c r="H44" i="1"/>
  <c r="I44" i="1"/>
  <c r="J44" i="1"/>
  <c r="F44" i="1"/>
  <c r="G44" i="1"/>
  <c r="I25" i="1"/>
  <c r="H25" i="1"/>
  <c r="L25" i="1"/>
  <c r="L197" i="1" s="1"/>
  <c r="G197" i="1" l="1"/>
  <c r="J197" i="1"/>
  <c r="H197" i="1"/>
  <c r="I197" i="1"/>
  <c r="F25" i="1"/>
  <c r="F197" i="1" s="1"/>
</calcChain>
</file>

<file path=xl/sharedStrings.xml><?xml version="1.0" encoding="utf-8"?>
<sst xmlns="http://schemas.openxmlformats.org/spreadsheetml/2006/main" count="324" uniqueCount="110">
  <si>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</si>
  <si>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</si>
  <si>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</si>
  <si>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</si>
  <si>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</si>
  <si>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</si>
  <si>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</si>
  <si>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</si>
  <si>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</si>
  <si>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</si>
  <si>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</si>
  <si>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</si>
  <si>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</si>
  <si>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</si>
  <si>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</si>
  <si>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</si>
  <si>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</si>
  <si>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</si>
  <si>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</si>
  <si>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</si>
  <si>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</si>
  <si>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</si>
  <si>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</si>
  <si>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</si>
  <si>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</si>
  <si>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</si>
  <si>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</si>
  <si>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</si>
  <si>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</si>
  <si>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</si>
  <si>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</si>
  <si>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</si>
  <si>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</si>
  <si>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</si>
  <si>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</si>
  <si>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</si>
  <si>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</si>
  <si>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</si>
  <si>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</t>
  </si>
  <si>
    <t>Директор</t>
  </si>
  <si>
    <t>Ефименкова О.А.</t>
  </si>
  <si>
    <t>МАОУ "Образовательный центр имени М.М.Расковой"</t>
  </si>
  <si>
    <t>Каша молочная "Дружба"</t>
  </si>
  <si>
    <t>сыр твердый порциями</t>
  </si>
  <si>
    <t>чай с сахаром</t>
  </si>
  <si>
    <t>пр</t>
  </si>
  <si>
    <t>батон нарезной</t>
  </si>
  <si>
    <t>масло сливочное</t>
  </si>
  <si>
    <t>фрукт свежий,сезонный</t>
  </si>
  <si>
    <t>Свекольник</t>
  </si>
  <si>
    <t>274/505</t>
  </si>
  <si>
    <t>Макаронные изделия отварные</t>
  </si>
  <si>
    <t>Компот из смеси сухофруктов</t>
  </si>
  <si>
    <t>Хлеб пшеничный</t>
  </si>
  <si>
    <t>Хлеб ржаной</t>
  </si>
  <si>
    <t>Запеканка из творога с молоком сгущеным(150/50)</t>
  </si>
  <si>
    <t>Чай с лимоном</t>
  </si>
  <si>
    <t>Рассольник ленинградский на м/к бульоне</t>
  </si>
  <si>
    <t>Кнели из кур с рисом (60/30)</t>
  </si>
  <si>
    <t>Каша гречневая рассыпчатая</t>
  </si>
  <si>
    <t>Компот из кураги</t>
  </si>
  <si>
    <t>Каша манная молочная</t>
  </si>
  <si>
    <t>булочное</t>
  </si>
  <si>
    <t>Чай с сахаром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</si>
  <si>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</si>
  <si>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</si>
  <si>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</si>
  <si>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Плов из птицы(160/80)</t>
  </si>
  <si>
    <t>Кукуруза консервированная припущеная</t>
  </si>
  <si>
    <t>Суп картофельный с макаронными изделиями на курином бульоне</t>
  </si>
  <si>
    <t>444/505</t>
  </si>
  <si>
    <t>Каша из гороха с маслом</t>
  </si>
  <si>
    <t>Фрикадельки мясные с соусом красным(60/30)</t>
  </si>
  <si>
    <t>128/505</t>
  </si>
  <si>
    <t>Суп картофельный с бобовыми на м/к бульоне</t>
  </si>
  <si>
    <t>Рагу из птицы(170/70)</t>
  </si>
  <si>
    <t>Напиток  витаминаминизированный/Напиток из шиповника</t>
  </si>
  <si>
    <t xml:space="preserve">Каша рисовая молочная </t>
  </si>
  <si>
    <t>Батон нарезной</t>
  </si>
  <si>
    <t>Масло сливочное</t>
  </si>
  <si>
    <t>Фрукт свежий ,  сезонный</t>
  </si>
  <si>
    <t>Сыр твердый порциями</t>
  </si>
  <si>
    <t>Омлет натуральный</t>
  </si>
  <si>
    <t>Зелёный горошек консервированный</t>
  </si>
  <si>
    <t>Борщ с капустой и картофелем вегетарианский со сметаной</t>
  </si>
  <si>
    <t>Суп картофельный с бобовыми вегетарианский</t>
  </si>
  <si>
    <t>Картофель отварной с маслом</t>
  </si>
  <si>
    <t>Каша из хлопьев овсяных "Геркулес" жидкая</t>
  </si>
  <si>
    <t>Щи из свежей капусты с картофелем на м/к бульоне</t>
  </si>
  <si>
    <t>Макаронные изделия, запеченные с сыром</t>
  </si>
  <si>
    <t>Рассольник ленинградский вегетарианский</t>
  </si>
  <si>
    <t>437/505</t>
  </si>
  <si>
    <t>Рагу из овощей</t>
  </si>
  <si>
    <t>Биточки мясные Нежные с соусом(60/30)</t>
  </si>
  <si>
    <t>408/505</t>
  </si>
  <si>
    <t>Фрукт свежий, сезонный</t>
  </si>
  <si>
    <t>Котлеты рыбные из минтая Фирменные с соусом (60/30)</t>
  </si>
  <si>
    <t>345/505</t>
  </si>
  <si>
    <t>Яйцо варёное</t>
  </si>
  <si>
    <t>Жаркое по домашнему (180/60)</t>
  </si>
  <si>
    <t>Свекла отварная дольками</t>
  </si>
  <si>
    <t>Суп картофельный рыбный</t>
  </si>
  <si>
    <t>Котлета по домашнему в соусе красном (60/30)</t>
  </si>
  <si>
    <t>Кондитерское изделие (Печенье)</t>
  </si>
  <si>
    <t>Котлеты куриные, припущенные с соусом (60/30)</t>
  </si>
  <si>
    <t>Рис отварной с овощами</t>
  </si>
  <si>
    <t>Котлеты рыбные из минтая Фирменные с соусом(60/30)</t>
  </si>
  <si>
    <t>Плов из отварной курицы (160/80)</t>
  </si>
  <si>
    <t>Компот из замороженной ягоды</t>
  </si>
  <si>
    <t>Тефтели мясные с соусом(60/30)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</si>
</sst>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U18" sqref="U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41</v>
      </c>
      <c r="D1" s="54"/>
      <c r="E1" s="54"/>
      <c r="F1" s="12" t="s">
        <v>38</v>
      </c>
      <c r="G1" s="2" t="s">
        <v>16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17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200</v>
      </c>
      <c r="G6" s="40">
        <v>5.8</v>
      </c>
      <c r="H6" s="40">
        <v>6.9</v>
      </c>
      <c r="I6" s="40">
        <v>36.1</v>
      </c>
      <c r="J6" s="40">
        <v>220.2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42" t="s">
        <v>43</v>
      </c>
      <c r="F7" s="43">
        <v>10</v>
      </c>
      <c r="G7" s="43">
        <v>2.2999999999999998</v>
      </c>
      <c r="H7" s="43">
        <v>2.95</v>
      </c>
      <c r="I7" s="43">
        <v>0</v>
      </c>
      <c r="J7" s="43">
        <v>47</v>
      </c>
      <c r="K7" s="44">
        <v>15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44</v>
      </c>
      <c r="F8" s="43">
        <v>200</v>
      </c>
      <c r="G8" s="43">
        <v>0.2</v>
      </c>
      <c r="H8" s="43">
        <v>0.1</v>
      </c>
      <c r="I8" s="43">
        <v>15</v>
      </c>
      <c r="J8" s="43">
        <v>60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46</v>
      </c>
      <c r="F9" s="43">
        <v>40</v>
      </c>
      <c r="G9" s="43">
        <v>2.6</v>
      </c>
      <c r="H9" s="43">
        <v>0.8</v>
      </c>
      <c r="I9" s="43">
        <v>18.399999999999999</v>
      </c>
      <c r="J9" s="43">
        <v>92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48</v>
      </c>
      <c r="F10" s="43">
        <v>100</v>
      </c>
      <c r="G10" s="43">
        <v>1.4</v>
      </c>
      <c r="H10" s="43">
        <v>0.3</v>
      </c>
      <c r="I10" s="43">
        <v>16</v>
      </c>
      <c r="J10" s="43">
        <v>72.3</v>
      </c>
      <c r="K10" s="44" t="s">
        <v>45</v>
      </c>
      <c r="L10" s="43"/>
    </row>
    <row r="11" spans="1:12" ht="15" x14ac:dyDescent="0.25">
      <c r="A11" s="23"/>
      <c r="B11" s="15"/>
      <c r="C11" s="11"/>
      <c r="D11" s="6"/>
      <c r="E11" s="42" t="s">
        <v>47</v>
      </c>
      <c r="F11" s="43">
        <v>10</v>
      </c>
      <c r="G11" s="43">
        <v>0.1</v>
      </c>
      <c r="H11" s="43">
        <v>7.2</v>
      </c>
      <c r="I11" s="43">
        <v>0.13</v>
      </c>
      <c r="J11" s="43">
        <v>65.72</v>
      </c>
      <c r="K11" s="44">
        <v>14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560</v>
      </c>
      <c r="G14" s="19">
        <f>SUM(G6:G13)</f>
        <v>12.399999999999999</v>
      </c>
      <c r="H14" s="19">
        <f>SUM(H6:H13)</f>
        <v>18.250000000000004</v>
      </c>
      <c r="I14" s="19">
        <f>SUM(I6:I13)</f>
        <v>85.63</v>
      </c>
      <c r="J14" s="19">
        <f>SUM(J6:J13)</f>
        <v>557.22</v>
      </c>
      <c r="K14" s="25"/>
      <c r="L14" s="19">
        <v>63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26</v>
      </c>
      <c r="E15" s="42" t="s">
        <v>49</v>
      </c>
      <c r="F15" s="43">
        <v>200</v>
      </c>
      <c r="G15" s="43">
        <v>5.88</v>
      </c>
      <c r="H15" s="43">
        <v>5</v>
      </c>
      <c r="I15" s="43">
        <v>14.13</v>
      </c>
      <c r="J15" s="43">
        <v>125</v>
      </c>
      <c r="K15" s="44">
        <v>82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93</v>
      </c>
      <c r="F16" s="43">
        <v>90</v>
      </c>
      <c r="G16" s="43">
        <v>10.15</v>
      </c>
      <c r="H16" s="43">
        <v>7</v>
      </c>
      <c r="I16" s="43">
        <v>3.37</v>
      </c>
      <c r="J16" s="43">
        <v>137.22</v>
      </c>
      <c r="K16" s="44" t="s">
        <v>94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51</v>
      </c>
      <c r="F17" s="43">
        <v>150</v>
      </c>
      <c r="G17" s="43">
        <v>5.5</v>
      </c>
      <c r="H17" s="43">
        <v>4.8</v>
      </c>
      <c r="I17" s="43">
        <v>38.299999999999997</v>
      </c>
      <c r="J17" s="43">
        <v>191</v>
      </c>
      <c r="K17" s="44">
        <v>334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52</v>
      </c>
      <c r="F18" s="43">
        <v>200</v>
      </c>
      <c r="G18" s="43">
        <v>0.6</v>
      </c>
      <c r="H18" s="43">
        <v>0.1</v>
      </c>
      <c r="I18" s="43">
        <v>31.7</v>
      </c>
      <c r="J18" s="43">
        <v>131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53</v>
      </c>
      <c r="F19" s="43">
        <v>30</v>
      </c>
      <c r="G19" s="43">
        <v>3.2</v>
      </c>
      <c r="H19" s="43">
        <v>1.4</v>
      </c>
      <c r="I19" s="43">
        <v>13.1</v>
      </c>
      <c r="J19" s="43">
        <v>82.2</v>
      </c>
      <c r="K19" s="44" t="s">
        <v>45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54</v>
      </c>
      <c r="F20" s="43">
        <v>30</v>
      </c>
      <c r="G20" s="43">
        <v>2.4</v>
      </c>
      <c r="H20" s="43">
        <v>0.5</v>
      </c>
      <c r="I20" s="43">
        <v>12</v>
      </c>
      <c r="J20" s="43">
        <v>66</v>
      </c>
      <c r="K20" s="44" t="s">
        <v>45</v>
      </c>
      <c r="L20" s="43"/>
    </row>
    <row r="21" spans="1:12" ht="15" x14ac:dyDescent="0.25">
      <c r="A21" s="23"/>
      <c r="B21" s="15"/>
      <c r="C21" s="11"/>
      <c r="D21" s="7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700</v>
      </c>
      <c r="G24" s="19">
        <f t="shared" ref="G24:J24" si="0">SUM(G15:G23)</f>
        <v>27.73</v>
      </c>
      <c r="H24" s="19">
        <f t="shared" si="0"/>
        <v>18.8</v>
      </c>
      <c r="I24" s="19">
        <f t="shared" si="0"/>
        <v>112.6</v>
      </c>
      <c r="J24" s="19">
        <f t="shared" si="0"/>
        <v>732.42000000000007</v>
      </c>
      <c r="K24" s="25"/>
      <c r="L24" s="19">
        <v>63</v>
      </c>
    </row>
    <row r="25" spans="1:12" ht="15" x14ac:dyDescent="0.2">
      <c r="A25" s="29">
        <f>A6</f>
        <v>1</v>
      </c>
      <c r="B25" s="30">
        <f>B6</f>
        <v>1</v>
      </c>
      <c r="C25" s="50" t="s">
        <v>4</v>
      </c>
      <c r="D25" s="51"/>
      <c r="E25" s="31"/>
      <c r="F25" s="32">
        <f>F14+F24</f>
        <v>1260</v>
      </c>
      <c r="G25" s="32">
        <f t="shared" ref="G25:J25" si="1">G14+G24</f>
        <v>40.129999999999995</v>
      </c>
      <c r="H25" s="32">
        <f t="shared" si="1"/>
        <v>37.050000000000004</v>
      </c>
      <c r="I25" s="32">
        <f t="shared" si="1"/>
        <v>198.23</v>
      </c>
      <c r="J25" s="32">
        <f t="shared" si="1"/>
        <v>1289.6400000000001</v>
      </c>
      <c r="K25" s="32"/>
      <c r="L25" s="32">
        <f t="shared" ref="L25" si="2">L14+L24</f>
        <v>126</v>
      </c>
    </row>
    <row r="26" spans="1:12" ht="15" x14ac:dyDescent="0.25">
      <c r="A26" s="14">
        <v>1</v>
      </c>
      <c r="B26" s="15">
        <v>2</v>
      </c>
      <c r="C26" s="22" t="s">
        <v>19</v>
      </c>
      <c r="D26" s="5" t="s">
        <v>20</v>
      </c>
      <c r="E26" s="39" t="s">
        <v>55</v>
      </c>
      <c r="F26" s="40">
        <v>200</v>
      </c>
      <c r="G26" s="40">
        <v>26.6</v>
      </c>
      <c r="H26" s="40">
        <v>13.6</v>
      </c>
      <c r="I26" s="40">
        <v>24.2</v>
      </c>
      <c r="J26" s="40">
        <v>332</v>
      </c>
      <c r="K26" s="41">
        <v>224</v>
      </c>
      <c r="L26" s="40"/>
    </row>
    <row r="27" spans="1:12" ht="15" x14ac:dyDescent="0.25">
      <c r="A27" s="14"/>
      <c r="B27" s="15"/>
      <c r="C27" s="11"/>
      <c r="D27" s="6" t="s">
        <v>23</v>
      </c>
      <c r="E27" s="42" t="s">
        <v>95</v>
      </c>
      <c r="F27" s="43">
        <v>100</v>
      </c>
      <c r="G27" s="43">
        <v>1.4</v>
      </c>
      <c r="H27" s="43">
        <v>0.3</v>
      </c>
      <c r="I27" s="43">
        <v>16</v>
      </c>
      <c r="J27" s="43">
        <v>72.3</v>
      </c>
      <c r="K27" s="44" t="s">
        <v>45</v>
      </c>
      <c r="L27" s="43"/>
    </row>
    <row r="28" spans="1:12" ht="15" x14ac:dyDescent="0.25">
      <c r="A28" s="14"/>
      <c r="B28" s="15"/>
      <c r="C28" s="11"/>
      <c r="D28" s="7" t="s">
        <v>21</v>
      </c>
      <c r="E28" s="42" t="s">
        <v>56</v>
      </c>
      <c r="F28" s="43">
        <v>200</v>
      </c>
      <c r="G28" s="43">
        <v>0.2</v>
      </c>
      <c r="H28" s="43"/>
      <c r="I28" s="43">
        <v>10.199999999999999</v>
      </c>
      <c r="J28" s="43">
        <v>41</v>
      </c>
      <c r="K28" s="44">
        <v>377</v>
      </c>
      <c r="L28" s="43"/>
    </row>
    <row r="29" spans="1:12" ht="15" x14ac:dyDescent="0.25">
      <c r="A29" s="14"/>
      <c r="B29" s="15"/>
      <c r="C29" s="11"/>
      <c r="D29" s="7" t="s">
        <v>22</v>
      </c>
      <c r="E29" s="42" t="s">
        <v>78</v>
      </c>
      <c r="F29" s="43">
        <v>40</v>
      </c>
      <c r="G29" s="43">
        <v>2.6</v>
      </c>
      <c r="H29" s="43">
        <v>0.8</v>
      </c>
      <c r="I29" s="43">
        <v>18.399999999999999</v>
      </c>
      <c r="J29" s="43">
        <v>92</v>
      </c>
      <c r="K29" s="44" t="s">
        <v>45</v>
      </c>
      <c r="L29" s="43"/>
    </row>
    <row r="30" spans="1:12" ht="15" x14ac:dyDescent="0.25">
      <c r="A30" s="14"/>
      <c r="B30" s="15"/>
      <c r="C30" s="11"/>
      <c r="D30" s="7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32</v>
      </c>
      <c r="E33" s="9"/>
      <c r="F33" s="19">
        <f>SUM(F26:F32)</f>
        <v>540</v>
      </c>
      <c r="G33" s="19">
        <f t="shared" ref="G33" si="3">SUM(G26:G32)</f>
        <v>30.8</v>
      </c>
      <c r="H33" s="19">
        <f t="shared" ref="H33" si="4">SUM(H26:H32)</f>
        <v>14.700000000000001</v>
      </c>
      <c r="I33" s="19">
        <f t="shared" ref="I33" si="5">SUM(I26:I32)</f>
        <v>68.800000000000011</v>
      </c>
      <c r="J33" s="19">
        <f t="shared" ref="J33" si="6">SUM(J26:J32)</f>
        <v>537.29999999999995</v>
      </c>
      <c r="K33" s="25"/>
      <c r="L33" s="19">
        <v>63</v>
      </c>
    </row>
    <row r="34" spans="1:12" ht="15" x14ac:dyDescent="0.25">
      <c r="A34" s="13">
        <f>A26</f>
        <v>1</v>
      </c>
      <c r="B34" s="13">
        <f>B26</f>
        <v>2</v>
      </c>
      <c r="C34" s="10" t="s">
        <v>24</v>
      </c>
      <c r="D34" s="7" t="s">
        <v>26</v>
      </c>
      <c r="E34" s="42" t="s">
        <v>57</v>
      </c>
      <c r="F34" s="43">
        <v>200</v>
      </c>
      <c r="G34" s="43">
        <v>5.4</v>
      </c>
      <c r="H34" s="43">
        <v>9.4</v>
      </c>
      <c r="I34" s="43">
        <v>7.8</v>
      </c>
      <c r="J34" s="43">
        <v>124</v>
      </c>
      <c r="K34" s="44">
        <v>96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96</v>
      </c>
      <c r="F35" s="43">
        <v>90</v>
      </c>
      <c r="G35" s="43">
        <v>9.41</v>
      </c>
      <c r="H35" s="43">
        <v>4.1399999999999997</v>
      </c>
      <c r="I35" s="43">
        <v>10.83</v>
      </c>
      <c r="J35" s="43">
        <v>118.05</v>
      </c>
      <c r="K35" s="44" t="s">
        <v>97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65</v>
      </c>
      <c r="F36" s="43">
        <v>150</v>
      </c>
      <c r="G36" s="43">
        <v>5.4</v>
      </c>
      <c r="H36" s="43">
        <v>9.1999999999999993</v>
      </c>
      <c r="I36" s="43">
        <v>26.4</v>
      </c>
      <c r="J36" s="43">
        <v>210</v>
      </c>
      <c r="K36" s="44">
        <v>128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60</v>
      </c>
      <c r="F37" s="43">
        <v>200</v>
      </c>
      <c r="G37" s="43">
        <v>1.92</v>
      </c>
      <c r="H37" s="43">
        <v>0.12</v>
      </c>
      <c r="I37" s="43">
        <v>25.86</v>
      </c>
      <c r="J37" s="43">
        <v>151</v>
      </c>
      <c r="K37" s="44">
        <v>551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53</v>
      </c>
      <c r="F38" s="43">
        <v>30</v>
      </c>
      <c r="G38" s="43">
        <v>3.2</v>
      </c>
      <c r="H38" s="43">
        <v>1.4</v>
      </c>
      <c r="I38" s="43">
        <v>13.1</v>
      </c>
      <c r="J38" s="43">
        <v>82.2</v>
      </c>
      <c r="K38" s="44" t="s">
        <v>45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54</v>
      </c>
      <c r="F39" s="43">
        <v>30</v>
      </c>
      <c r="G39" s="43">
        <v>2.4</v>
      </c>
      <c r="H39" s="43">
        <v>0.5</v>
      </c>
      <c r="I39" s="43">
        <v>12</v>
      </c>
      <c r="J39" s="43">
        <v>66</v>
      </c>
      <c r="K39" s="44" t="s">
        <v>45</v>
      </c>
      <c r="L39" s="43"/>
    </row>
    <row r="40" spans="1:12" ht="15" x14ac:dyDescent="0.25">
      <c r="A40" s="14"/>
      <c r="B40" s="15"/>
      <c r="C40" s="11"/>
      <c r="D40" s="7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32</v>
      </c>
      <c r="E43" s="9"/>
      <c r="F43" s="19">
        <f>SUM(F34:F42)</f>
        <v>700</v>
      </c>
      <c r="G43" s="19">
        <f t="shared" ref="G43" si="7">SUM(G34:G42)</f>
        <v>27.73</v>
      </c>
      <c r="H43" s="19">
        <f t="shared" ref="H43" si="8">SUM(H34:H42)</f>
        <v>24.759999999999998</v>
      </c>
      <c r="I43" s="19">
        <f t="shared" ref="I43" si="9">SUM(I34:I42)</f>
        <v>95.99</v>
      </c>
      <c r="J43" s="19">
        <f t="shared" ref="J43" si="10">SUM(J34:J42)</f>
        <v>751.25</v>
      </c>
      <c r="K43" s="25"/>
      <c r="L43" s="19">
        <v>63</v>
      </c>
    </row>
    <row r="44" spans="1:12" ht="15.75" customHeight="1" x14ac:dyDescent="0.2">
      <c r="A44" s="33">
        <f>A26</f>
        <v>1</v>
      </c>
      <c r="B44" s="33">
        <f>B26</f>
        <v>2</v>
      </c>
      <c r="C44" s="50" t="s">
        <v>4</v>
      </c>
      <c r="D44" s="51"/>
      <c r="E44" s="31"/>
      <c r="F44" s="32">
        <f>F33+F43</f>
        <v>1240</v>
      </c>
      <c r="G44" s="32">
        <f t="shared" ref="G44" si="11">G33+G43</f>
        <v>58.53</v>
      </c>
      <c r="H44" s="32">
        <f t="shared" ref="H44" si="12">H33+H43</f>
        <v>39.46</v>
      </c>
      <c r="I44" s="32">
        <f t="shared" ref="I44" si="13">I33+I43</f>
        <v>164.79000000000002</v>
      </c>
      <c r="J44" s="32">
        <f t="shared" ref="J44" si="14">J33+J43</f>
        <v>1288.55</v>
      </c>
      <c r="K44" s="32"/>
      <c r="L44" s="32">
        <v>126</v>
      </c>
    </row>
    <row r="45" spans="1:12" ht="15" x14ac:dyDescent="0.25">
      <c r="A45" s="20">
        <v>1</v>
      </c>
      <c r="B45" s="21">
        <v>3</v>
      </c>
      <c r="C45" s="22" t="s">
        <v>19</v>
      </c>
      <c r="D45" s="5" t="s">
        <v>20</v>
      </c>
      <c r="E45" s="39" t="s">
        <v>61</v>
      </c>
      <c r="F45" s="40">
        <v>200</v>
      </c>
      <c r="G45" s="40">
        <v>7.82</v>
      </c>
      <c r="H45" s="40">
        <v>7.04</v>
      </c>
      <c r="I45" s="40">
        <v>40.6</v>
      </c>
      <c r="J45" s="40">
        <v>257.3</v>
      </c>
      <c r="K45" s="41">
        <v>181</v>
      </c>
      <c r="L45" s="40"/>
    </row>
    <row r="46" spans="1:12" ht="15" x14ac:dyDescent="0.25">
      <c r="A46" s="23"/>
      <c r="B46" s="15"/>
      <c r="C46" s="11"/>
      <c r="D46" s="6"/>
      <c r="E46" s="42" t="s">
        <v>79</v>
      </c>
      <c r="F46" s="43">
        <v>10</v>
      </c>
      <c r="G46" s="43">
        <v>0.1</v>
      </c>
      <c r="H46" s="43">
        <v>7.2</v>
      </c>
      <c r="I46" s="43">
        <v>0.13</v>
      </c>
      <c r="J46" s="43">
        <v>65.72</v>
      </c>
      <c r="K46" s="44">
        <v>14</v>
      </c>
      <c r="L46" s="43"/>
    </row>
    <row r="47" spans="1:12" ht="15" x14ac:dyDescent="0.25">
      <c r="A47" s="23"/>
      <c r="B47" s="15"/>
      <c r="C47" s="11"/>
      <c r="D47" s="7" t="s">
        <v>21</v>
      </c>
      <c r="E47" s="42" t="s">
        <v>63</v>
      </c>
      <c r="F47" s="43">
        <v>200</v>
      </c>
      <c r="G47" s="43">
        <v>0.2</v>
      </c>
      <c r="H47" s="43">
        <v>0.1</v>
      </c>
      <c r="I47" s="43">
        <v>15</v>
      </c>
      <c r="J47" s="43">
        <v>60</v>
      </c>
      <c r="K47" s="44">
        <v>376</v>
      </c>
      <c r="L47" s="43"/>
    </row>
    <row r="48" spans="1:12" ht="15" x14ac:dyDescent="0.25">
      <c r="A48" s="23"/>
      <c r="B48" s="15"/>
      <c r="C48" s="11"/>
      <c r="D48" s="7" t="s">
        <v>22</v>
      </c>
      <c r="E48" s="42" t="s">
        <v>78</v>
      </c>
      <c r="F48" s="43">
        <v>40</v>
      </c>
      <c r="G48" s="43">
        <v>2.6</v>
      </c>
      <c r="H48" s="43">
        <v>0.8</v>
      </c>
      <c r="I48" s="43">
        <v>18.399999999999999</v>
      </c>
      <c r="J48" s="43">
        <v>92</v>
      </c>
      <c r="K48" s="44" t="s">
        <v>45</v>
      </c>
      <c r="L48" s="43"/>
    </row>
    <row r="49" spans="1:12" ht="15" x14ac:dyDescent="0.25">
      <c r="A49" s="23"/>
      <c r="B49" s="15"/>
      <c r="C49" s="11"/>
      <c r="D49" s="7"/>
      <c r="E49" s="42" t="s">
        <v>81</v>
      </c>
      <c r="F49" s="43">
        <v>10</v>
      </c>
      <c r="G49" s="43">
        <v>2.2999999999999998</v>
      </c>
      <c r="H49" s="43">
        <v>2.95</v>
      </c>
      <c r="I49" s="43">
        <v>0</v>
      </c>
      <c r="J49" s="43">
        <v>47</v>
      </c>
      <c r="K49" s="44">
        <v>15</v>
      </c>
      <c r="L49" s="43"/>
    </row>
    <row r="50" spans="1:12" ht="15" x14ac:dyDescent="0.25">
      <c r="A50" s="23"/>
      <c r="B50" s="15"/>
      <c r="C50" s="11"/>
      <c r="D50" s="6"/>
      <c r="E50" s="42" t="s">
        <v>98</v>
      </c>
      <c r="F50" s="43">
        <v>40</v>
      </c>
      <c r="G50" s="43">
        <v>5.0999999999999996</v>
      </c>
      <c r="H50" s="43">
        <v>4.5999999999999996</v>
      </c>
      <c r="I50" s="43">
        <v>0.3</v>
      </c>
      <c r="J50" s="43">
        <v>63</v>
      </c>
      <c r="K50" s="44">
        <v>209</v>
      </c>
      <c r="L50" s="43"/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32</v>
      </c>
      <c r="E52" s="9"/>
      <c r="F52" s="19">
        <f>SUM(F45:F51)</f>
        <v>500</v>
      </c>
      <c r="G52" s="19">
        <f t="shared" ref="G52" si="15">SUM(G45:G51)</f>
        <v>18.119999999999997</v>
      </c>
      <c r="H52" s="19">
        <f t="shared" ref="H52" si="16">SUM(H45:H51)</f>
        <v>22.689999999999998</v>
      </c>
      <c r="I52" s="19">
        <f t="shared" ref="I52" si="17">SUM(I45:I51)</f>
        <v>74.429999999999993</v>
      </c>
      <c r="J52" s="19">
        <f t="shared" ref="J52" si="18">SUM(J45:J51)</f>
        <v>585.02</v>
      </c>
      <c r="K52" s="25"/>
      <c r="L52" s="19">
        <v>63</v>
      </c>
    </row>
    <row r="53" spans="1:12" ht="25.5" x14ac:dyDescent="0.25">
      <c r="A53" s="26">
        <f>A45</f>
        <v>1</v>
      </c>
      <c r="B53" s="13">
        <f>B45</f>
        <v>3</v>
      </c>
      <c r="C53" s="10" t="s">
        <v>24</v>
      </c>
      <c r="D53" s="7" t="s">
        <v>26</v>
      </c>
      <c r="E53" s="42" t="s">
        <v>64</v>
      </c>
      <c r="F53" s="43">
        <v>200</v>
      </c>
      <c r="G53" s="43">
        <v>3.1</v>
      </c>
      <c r="H53" s="43">
        <v>5.6</v>
      </c>
      <c r="I53" s="43">
        <v>8</v>
      </c>
      <c r="J53" s="43">
        <v>96</v>
      </c>
      <c r="K53" s="44">
        <v>88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58</v>
      </c>
      <c r="F54" s="43">
        <v>90</v>
      </c>
      <c r="G54" s="43">
        <v>8.3000000000000007</v>
      </c>
      <c r="H54" s="43">
        <v>3.07</v>
      </c>
      <c r="I54" s="43">
        <v>6.44</v>
      </c>
      <c r="J54" s="43">
        <v>114.49</v>
      </c>
      <c r="K54" s="44">
        <v>411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59</v>
      </c>
      <c r="F55" s="43">
        <v>150</v>
      </c>
      <c r="G55" s="43">
        <v>8.1999999999999993</v>
      </c>
      <c r="H55" s="43">
        <v>6.3</v>
      </c>
      <c r="I55" s="43">
        <v>38.700000000000003</v>
      </c>
      <c r="J55" s="43">
        <v>245</v>
      </c>
      <c r="K55" s="44">
        <v>171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66</v>
      </c>
      <c r="F56" s="43">
        <v>200</v>
      </c>
      <c r="G56" s="43">
        <v>0.7</v>
      </c>
      <c r="H56" s="43">
        <v>0.3</v>
      </c>
      <c r="I56" s="43">
        <v>24.4</v>
      </c>
      <c r="J56" s="43">
        <v>103</v>
      </c>
      <c r="K56" s="44">
        <v>388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53</v>
      </c>
      <c r="F57" s="43">
        <v>30</v>
      </c>
      <c r="G57" s="43">
        <v>3.2</v>
      </c>
      <c r="H57" s="43">
        <v>1.4</v>
      </c>
      <c r="I57" s="43">
        <v>13.1</v>
      </c>
      <c r="J57" s="43">
        <v>82.2</v>
      </c>
      <c r="K57" s="44" t="s">
        <v>45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54</v>
      </c>
      <c r="F58" s="43">
        <v>30</v>
      </c>
      <c r="G58" s="43">
        <v>2.4</v>
      </c>
      <c r="H58" s="43">
        <v>0.5</v>
      </c>
      <c r="I58" s="43">
        <v>12</v>
      </c>
      <c r="J58" s="43">
        <v>66</v>
      </c>
      <c r="K58" s="44" t="s">
        <v>45</v>
      </c>
      <c r="L58" s="43"/>
    </row>
    <row r="59" spans="1:12" ht="15" x14ac:dyDescent="0.25">
      <c r="A59" s="23"/>
      <c r="B59" s="15"/>
      <c r="C59" s="11"/>
      <c r="D59" s="7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32</v>
      </c>
      <c r="E62" s="9"/>
      <c r="F62" s="19">
        <f>SUM(F53:F61)</f>
        <v>700</v>
      </c>
      <c r="G62" s="19">
        <f t="shared" ref="G62" si="19">SUM(G53:G61)</f>
        <v>25.9</v>
      </c>
      <c r="H62" s="19">
        <f t="shared" ref="H62" si="20">SUM(H53:H61)</f>
        <v>17.169999999999998</v>
      </c>
      <c r="I62" s="19">
        <f t="shared" ref="I62" si="21">SUM(I53:I61)</f>
        <v>102.63999999999999</v>
      </c>
      <c r="J62" s="19">
        <f t="shared" ref="J62" si="22">SUM(J53:J61)</f>
        <v>706.69</v>
      </c>
      <c r="K62" s="25"/>
      <c r="L62" s="19">
        <v>63</v>
      </c>
    </row>
    <row r="63" spans="1:12" ht="15.75" customHeight="1" x14ac:dyDescent="0.2">
      <c r="A63" s="29">
        <f>A45</f>
        <v>1</v>
      </c>
      <c r="B63" s="30">
        <f>B45</f>
        <v>3</v>
      </c>
      <c r="C63" s="50" t="s">
        <v>4</v>
      </c>
      <c r="D63" s="51"/>
      <c r="E63" s="31"/>
      <c r="F63" s="32">
        <f>F52+F62</f>
        <v>1200</v>
      </c>
      <c r="G63" s="32">
        <f t="shared" ref="G63" si="23">G52+G62</f>
        <v>44.019999999999996</v>
      </c>
      <c r="H63" s="32">
        <f t="shared" ref="H63" si="24">H52+H62</f>
        <v>39.86</v>
      </c>
      <c r="I63" s="32">
        <f t="shared" ref="I63" si="25">I52+I62</f>
        <v>177.07</v>
      </c>
      <c r="J63" s="32">
        <f t="shared" ref="J63:L63" si="26">J52+J62</f>
        <v>1291.71</v>
      </c>
      <c r="K63" s="32"/>
      <c r="L63" s="32">
        <f t="shared" si="26"/>
        <v>126</v>
      </c>
    </row>
    <row r="64" spans="1:12" ht="15" x14ac:dyDescent="0.25">
      <c r="A64" s="20">
        <v>1</v>
      </c>
      <c r="B64" s="21">
        <v>4</v>
      </c>
      <c r="C64" s="22" t="s">
        <v>19</v>
      </c>
      <c r="D64" s="5" t="s">
        <v>20</v>
      </c>
      <c r="E64" s="39" t="s">
        <v>67</v>
      </c>
      <c r="F64" s="40">
        <v>240</v>
      </c>
      <c r="G64" s="40">
        <v>17.899999999999999</v>
      </c>
      <c r="H64" s="40">
        <v>28.47</v>
      </c>
      <c r="I64" s="40">
        <v>47.26</v>
      </c>
      <c r="J64" s="40">
        <v>402</v>
      </c>
      <c r="K64" s="41">
        <v>440</v>
      </c>
      <c r="L64" s="40"/>
    </row>
    <row r="65" spans="1:12" ht="15" x14ac:dyDescent="0.25">
      <c r="A65" s="23"/>
      <c r="B65" s="15"/>
      <c r="C65" s="11"/>
      <c r="D65" s="6" t="s">
        <v>25</v>
      </c>
      <c r="E65" s="42" t="s">
        <v>68</v>
      </c>
      <c r="F65" s="43">
        <v>30</v>
      </c>
      <c r="G65" s="43">
        <v>0.9</v>
      </c>
      <c r="H65" s="43">
        <v>0.06</v>
      </c>
      <c r="I65" s="43">
        <v>1.89</v>
      </c>
      <c r="J65" s="43">
        <v>20.7</v>
      </c>
      <c r="K65" s="44">
        <v>131</v>
      </c>
      <c r="L65" s="43"/>
    </row>
    <row r="66" spans="1:12" ht="15" x14ac:dyDescent="0.25">
      <c r="A66" s="23"/>
      <c r="B66" s="15"/>
      <c r="C66" s="11"/>
      <c r="D66" s="7" t="s">
        <v>21</v>
      </c>
      <c r="E66" s="42" t="s">
        <v>56</v>
      </c>
      <c r="F66" s="43">
        <v>200</v>
      </c>
      <c r="G66" s="43">
        <v>0.2</v>
      </c>
      <c r="H66" s="43"/>
      <c r="I66" s="43">
        <v>10.199999999999999</v>
      </c>
      <c r="J66" s="43">
        <v>41</v>
      </c>
      <c r="K66" s="44">
        <v>377</v>
      </c>
      <c r="L66" s="43"/>
    </row>
    <row r="67" spans="1:12" ht="15" x14ac:dyDescent="0.25">
      <c r="A67" s="23"/>
      <c r="B67" s="15"/>
      <c r="C67" s="11"/>
      <c r="D67" s="7" t="s">
        <v>22</v>
      </c>
      <c r="E67" s="42" t="s">
        <v>53</v>
      </c>
      <c r="F67" s="43">
        <v>30</v>
      </c>
      <c r="G67" s="43">
        <v>3.2</v>
      </c>
      <c r="H67" s="43">
        <v>1.4</v>
      </c>
      <c r="I67" s="43">
        <v>13.1</v>
      </c>
      <c r="J67" s="43">
        <v>82.2</v>
      </c>
      <c r="K67" s="44" t="s">
        <v>45</v>
      </c>
      <c r="L67" s="43"/>
    </row>
    <row r="68" spans="1:12" ht="15" x14ac:dyDescent="0.25">
      <c r="A68" s="23"/>
      <c r="B68" s="15"/>
      <c r="C68" s="11"/>
      <c r="D68" s="7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4"/>
      <c r="B71" s="17"/>
      <c r="C71" s="8"/>
      <c r="D71" s="18" t="s">
        <v>32</v>
      </c>
      <c r="E71" s="9"/>
      <c r="F71" s="19">
        <f>SUM(F64:F70)</f>
        <v>500</v>
      </c>
      <c r="G71" s="19">
        <f t="shared" ref="G71" si="27">SUM(G64:G70)</f>
        <v>22.199999999999996</v>
      </c>
      <c r="H71" s="19">
        <f t="shared" ref="H71" si="28">SUM(H64:H70)</f>
        <v>29.929999999999996</v>
      </c>
      <c r="I71" s="19">
        <f t="shared" ref="I71" si="29">SUM(I64:I70)</f>
        <v>72.449999999999989</v>
      </c>
      <c r="J71" s="19">
        <f t="shared" ref="J71" si="30">SUM(J64:J70)</f>
        <v>545.9</v>
      </c>
      <c r="K71" s="25"/>
      <c r="L71" s="19">
        <v>63</v>
      </c>
    </row>
    <row r="72" spans="1:12" ht="25.5" x14ac:dyDescent="0.25">
      <c r="A72" s="26">
        <f>A64</f>
        <v>1</v>
      </c>
      <c r="B72" s="13">
        <f>B64</f>
        <v>4</v>
      </c>
      <c r="C72" s="10" t="s">
        <v>24</v>
      </c>
      <c r="D72" s="7" t="s">
        <v>26</v>
      </c>
      <c r="E72" s="42" t="s">
        <v>69</v>
      </c>
      <c r="F72" s="43">
        <v>200</v>
      </c>
      <c r="G72" s="43">
        <v>3.12</v>
      </c>
      <c r="H72" s="43">
        <v>2.2400000000000002</v>
      </c>
      <c r="I72" s="43">
        <v>16</v>
      </c>
      <c r="J72" s="43">
        <v>96.8</v>
      </c>
      <c r="K72" s="44">
        <v>103</v>
      </c>
      <c r="L72" s="43"/>
    </row>
    <row r="73" spans="1:12" ht="15" x14ac:dyDescent="0.25">
      <c r="A73" s="23"/>
      <c r="B73" s="15"/>
      <c r="C73" s="11"/>
      <c r="D73" s="7" t="s">
        <v>27</v>
      </c>
      <c r="E73" s="42" t="s">
        <v>99</v>
      </c>
      <c r="F73" s="43">
        <v>240</v>
      </c>
      <c r="G73" s="43">
        <v>6.9</v>
      </c>
      <c r="H73" s="43">
        <v>14.1</v>
      </c>
      <c r="I73" s="43">
        <v>17.899999999999999</v>
      </c>
      <c r="J73" s="43">
        <v>286</v>
      </c>
      <c r="K73" s="44">
        <v>259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52</v>
      </c>
      <c r="F74" s="43">
        <v>200</v>
      </c>
      <c r="G74" s="43">
        <v>0.6</v>
      </c>
      <c r="H74" s="43">
        <v>0.1</v>
      </c>
      <c r="I74" s="43">
        <v>31.7</v>
      </c>
      <c r="J74" s="43">
        <v>131</v>
      </c>
      <c r="K74" s="44">
        <v>349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53</v>
      </c>
      <c r="F75" s="43">
        <v>40</v>
      </c>
      <c r="G75" s="43">
        <v>4.2</v>
      </c>
      <c r="H75" s="43">
        <v>1.8</v>
      </c>
      <c r="I75" s="43">
        <v>17.5</v>
      </c>
      <c r="J75" s="43">
        <v>109.6</v>
      </c>
      <c r="K75" s="44" t="s">
        <v>45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54</v>
      </c>
      <c r="F76" s="43">
        <v>40</v>
      </c>
      <c r="G76" s="43">
        <v>3.2</v>
      </c>
      <c r="H76" s="43">
        <v>0.6</v>
      </c>
      <c r="I76" s="43">
        <v>16</v>
      </c>
      <c r="J76" s="43">
        <v>88</v>
      </c>
      <c r="K76" s="44" t="s">
        <v>45</v>
      </c>
      <c r="L76" s="43"/>
    </row>
    <row r="77" spans="1:12" ht="15" x14ac:dyDescent="0.2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SUM(F72:F80)</f>
        <v>720</v>
      </c>
      <c r="G81" s="19">
        <f t="shared" ref="G81" si="31">SUM(G72:G80)</f>
        <v>18.02</v>
      </c>
      <c r="H81" s="19">
        <f t="shared" ref="H81" si="32">SUM(H72:H80)</f>
        <v>18.840000000000003</v>
      </c>
      <c r="I81" s="19">
        <f t="shared" ref="I81" si="33">SUM(I72:I80)</f>
        <v>99.1</v>
      </c>
      <c r="J81" s="19">
        <f t="shared" ref="J81" si="34">SUM(J72:J80)</f>
        <v>711.4</v>
      </c>
      <c r="K81" s="25"/>
      <c r="L81" s="19">
        <v>63</v>
      </c>
    </row>
    <row r="82" spans="1:12" ht="15.75" customHeight="1" x14ac:dyDescent="0.2">
      <c r="A82" s="29">
        <f>A64</f>
        <v>1</v>
      </c>
      <c r="B82" s="30">
        <f>B64</f>
        <v>4</v>
      </c>
      <c r="C82" s="50" t="s">
        <v>4</v>
      </c>
      <c r="D82" s="51"/>
      <c r="E82" s="31"/>
      <c r="F82" s="32">
        <f>F71+F81</f>
        <v>1220</v>
      </c>
      <c r="G82" s="32">
        <f t="shared" ref="G82" si="35">G71+G81</f>
        <v>40.22</v>
      </c>
      <c r="H82" s="32">
        <f t="shared" ref="H82" si="36">H71+H81</f>
        <v>48.769999999999996</v>
      </c>
      <c r="I82" s="32">
        <f t="shared" ref="I82" si="37">I71+I81</f>
        <v>171.54999999999998</v>
      </c>
      <c r="J82" s="32">
        <f t="shared" ref="J82:L82" si="38">J71+J81</f>
        <v>1257.3</v>
      </c>
      <c r="K82" s="32"/>
      <c r="L82" s="32">
        <f t="shared" si="38"/>
        <v>126</v>
      </c>
    </row>
    <row r="83" spans="1:12" ht="15" x14ac:dyDescent="0.25">
      <c r="A83" s="20">
        <v>1</v>
      </c>
      <c r="B83" s="21">
        <v>5</v>
      </c>
      <c r="C83" s="22" t="s">
        <v>19</v>
      </c>
      <c r="D83" s="5" t="s">
        <v>20</v>
      </c>
      <c r="E83" s="39" t="s">
        <v>72</v>
      </c>
      <c r="F83" s="40">
        <v>90</v>
      </c>
      <c r="G83" s="40">
        <v>8.65</v>
      </c>
      <c r="H83" s="40">
        <v>10.08</v>
      </c>
      <c r="I83" s="40">
        <v>12.73</v>
      </c>
      <c r="J83" s="40">
        <v>183.69</v>
      </c>
      <c r="K83" s="41" t="s">
        <v>73</v>
      </c>
      <c r="L83" s="40"/>
    </row>
    <row r="84" spans="1:12" ht="15" x14ac:dyDescent="0.25">
      <c r="A84" s="23"/>
      <c r="B84" s="15"/>
      <c r="C84" s="11"/>
      <c r="D84" s="6" t="s">
        <v>28</v>
      </c>
      <c r="E84" s="42" t="s">
        <v>51</v>
      </c>
      <c r="F84" s="43">
        <v>150</v>
      </c>
      <c r="G84" s="43">
        <v>5.5</v>
      </c>
      <c r="H84" s="43">
        <v>4.8</v>
      </c>
      <c r="I84" s="43">
        <v>38.299999999999997</v>
      </c>
      <c r="J84" s="43">
        <v>191</v>
      </c>
      <c r="K84" s="44">
        <v>334</v>
      </c>
      <c r="L84" s="43"/>
    </row>
    <row r="85" spans="1:12" ht="15" x14ac:dyDescent="0.25">
      <c r="A85" s="23"/>
      <c r="B85" s="15"/>
      <c r="C85" s="11"/>
      <c r="D85" s="7" t="s">
        <v>21</v>
      </c>
      <c r="E85" s="42" t="s">
        <v>63</v>
      </c>
      <c r="F85" s="43">
        <v>200</v>
      </c>
      <c r="G85" s="43">
        <v>0.2</v>
      </c>
      <c r="H85" s="43">
        <v>0.1</v>
      </c>
      <c r="I85" s="43">
        <v>15</v>
      </c>
      <c r="J85" s="43">
        <v>60</v>
      </c>
      <c r="K85" s="44">
        <v>376</v>
      </c>
      <c r="L85" s="43"/>
    </row>
    <row r="86" spans="1:12" ht="15" x14ac:dyDescent="0.25">
      <c r="A86" s="23"/>
      <c r="B86" s="15"/>
      <c r="C86" s="11"/>
      <c r="D86" s="7" t="s">
        <v>22</v>
      </c>
      <c r="E86" s="42" t="s">
        <v>53</v>
      </c>
      <c r="F86" s="43">
        <v>30</v>
      </c>
      <c r="G86" s="43">
        <v>3.2</v>
      </c>
      <c r="H86" s="43">
        <v>1.4</v>
      </c>
      <c r="I86" s="43">
        <v>13.1</v>
      </c>
      <c r="J86" s="43">
        <v>82.2</v>
      </c>
      <c r="K86" s="44" t="s">
        <v>45</v>
      </c>
      <c r="L86" s="43"/>
    </row>
    <row r="87" spans="1:12" ht="15" x14ac:dyDescent="0.25">
      <c r="A87" s="23"/>
      <c r="B87" s="15"/>
      <c r="C87" s="11"/>
      <c r="D87" s="7" t="s">
        <v>25</v>
      </c>
      <c r="E87" s="42" t="s">
        <v>100</v>
      </c>
      <c r="F87" s="43">
        <v>30</v>
      </c>
      <c r="G87" s="43">
        <v>0.45</v>
      </c>
      <c r="H87" s="43">
        <v>0.05</v>
      </c>
      <c r="I87" s="43">
        <v>2.6</v>
      </c>
      <c r="J87" s="43">
        <v>12.6</v>
      </c>
      <c r="K87" s="44">
        <v>54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500</v>
      </c>
      <c r="G90" s="19">
        <f t="shared" ref="G90" si="39">SUM(G83:G89)</f>
        <v>18</v>
      </c>
      <c r="H90" s="19">
        <f t="shared" ref="H90" si="40">SUM(H83:H89)</f>
        <v>16.43</v>
      </c>
      <c r="I90" s="19">
        <f t="shared" ref="I90" si="41">SUM(I83:I89)</f>
        <v>81.72999999999999</v>
      </c>
      <c r="J90" s="19">
        <f t="shared" ref="J90" si="42">SUM(J83:J89)</f>
        <v>529.49</v>
      </c>
      <c r="K90" s="25"/>
      <c r="L90" s="19">
        <v>63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26</v>
      </c>
      <c r="E91" s="42" t="s">
        <v>74</v>
      </c>
      <c r="F91" s="43">
        <v>200</v>
      </c>
      <c r="G91" s="43">
        <v>3.4</v>
      </c>
      <c r="H91" s="43">
        <v>8.6</v>
      </c>
      <c r="I91" s="43">
        <v>15.8</v>
      </c>
      <c r="J91" s="43">
        <v>131.19999999999999</v>
      </c>
      <c r="K91" s="44">
        <v>102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75</v>
      </c>
      <c r="F92" s="43">
        <v>240</v>
      </c>
      <c r="G92" s="43">
        <v>18.87</v>
      </c>
      <c r="H92" s="43">
        <v>26.4</v>
      </c>
      <c r="I92" s="43">
        <v>16.97</v>
      </c>
      <c r="J92" s="43">
        <v>397.68</v>
      </c>
      <c r="K92" s="44">
        <v>407</v>
      </c>
      <c r="L92" s="43"/>
    </row>
    <row r="93" spans="1:12" ht="25.5" x14ac:dyDescent="0.25">
      <c r="A93" s="23"/>
      <c r="B93" s="15"/>
      <c r="C93" s="11"/>
      <c r="D93" s="7" t="s">
        <v>29</v>
      </c>
      <c r="E93" s="42" t="s">
        <v>76</v>
      </c>
      <c r="F93" s="43">
        <v>200</v>
      </c>
      <c r="G93" s="43">
        <v>0.7</v>
      </c>
      <c r="H93" s="43">
        <v>0.3</v>
      </c>
      <c r="I93" s="43">
        <v>24.4</v>
      </c>
      <c r="J93" s="43">
        <v>103</v>
      </c>
      <c r="K93" s="44">
        <v>338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30</v>
      </c>
      <c r="G94" s="43">
        <v>3.2</v>
      </c>
      <c r="H94" s="43">
        <v>1.4</v>
      </c>
      <c r="I94" s="43">
        <v>13.1</v>
      </c>
      <c r="J94" s="43">
        <v>82.2</v>
      </c>
      <c r="K94" s="44" t="s">
        <v>45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54</v>
      </c>
      <c r="F95" s="43">
        <v>30</v>
      </c>
      <c r="G95" s="43">
        <v>2.4</v>
      </c>
      <c r="H95" s="43">
        <v>0.5</v>
      </c>
      <c r="I95" s="43">
        <v>12</v>
      </c>
      <c r="J95" s="43">
        <v>66</v>
      </c>
      <c r="K95" s="44" t="s">
        <v>45</v>
      </c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32</v>
      </c>
      <c r="E100" s="9"/>
      <c r="F100" s="19">
        <f>SUM(F91:F99)</f>
        <v>700</v>
      </c>
      <c r="G100" s="19">
        <f t="shared" ref="G100" si="43">SUM(G91:G99)</f>
        <v>28.569999999999997</v>
      </c>
      <c r="H100" s="19">
        <f t="shared" ref="H100" si="44">SUM(H91:H99)</f>
        <v>37.199999999999996</v>
      </c>
      <c r="I100" s="19">
        <f t="shared" ref="I100" si="45">SUM(I91:I99)</f>
        <v>82.27</v>
      </c>
      <c r="J100" s="19">
        <f t="shared" ref="J100" si="46">SUM(J91:J99)</f>
        <v>780.08</v>
      </c>
      <c r="K100" s="25"/>
      <c r="L100" s="19">
        <v>63</v>
      </c>
    </row>
    <row r="101" spans="1:12" ht="15.75" customHeight="1" x14ac:dyDescent="0.2">
      <c r="A101" s="29">
        <f>A83</f>
        <v>1</v>
      </c>
      <c r="B101" s="30">
        <f>B83</f>
        <v>5</v>
      </c>
      <c r="C101" s="50" t="s">
        <v>4</v>
      </c>
      <c r="D101" s="51"/>
      <c r="E101" s="31"/>
      <c r="F101" s="32">
        <f>F90+F100</f>
        <v>1200</v>
      </c>
      <c r="G101" s="32">
        <f t="shared" ref="G101" si="47">G90+G100</f>
        <v>46.569999999999993</v>
      </c>
      <c r="H101" s="32">
        <f t="shared" ref="H101" si="48">H90+H100</f>
        <v>53.629999999999995</v>
      </c>
      <c r="I101" s="32">
        <f t="shared" ref="I101" si="49">I90+I100</f>
        <v>164</v>
      </c>
      <c r="J101" s="32">
        <f t="shared" ref="J101:L101" si="50">J90+J100</f>
        <v>1309.5700000000002</v>
      </c>
      <c r="K101" s="32"/>
      <c r="L101" s="32">
        <f t="shared" si="50"/>
        <v>126</v>
      </c>
    </row>
    <row r="102" spans="1:12" ht="15" x14ac:dyDescent="0.25">
      <c r="A102" s="20">
        <v>2</v>
      </c>
      <c r="B102" s="21">
        <v>1</v>
      </c>
      <c r="C102" s="22" t="s">
        <v>19</v>
      </c>
      <c r="D102" s="5" t="s">
        <v>20</v>
      </c>
      <c r="E102" s="39" t="s">
        <v>77</v>
      </c>
      <c r="F102" s="40">
        <v>200</v>
      </c>
      <c r="G102" s="40">
        <v>4.2</v>
      </c>
      <c r="H102" s="40">
        <v>7.6</v>
      </c>
      <c r="I102" s="40">
        <v>30.2</v>
      </c>
      <c r="J102" s="40">
        <v>206.4</v>
      </c>
      <c r="K102" s="41">
        <v>173</v>
      </c>
      <c r="L102" s="40"/>
    </row>
    <row r="103" spans="1:12" ht="15" x14ac:dyDescent="0.25">
      <c r="A103" s="23"/>
      <c r="B103" s="15"/>
      <c r="C103" s="11"/>
      <c r="D103" s="6" t="s">
        <v>22</v>
      </c>
      <c r="E103" s="42" t="s">
        <v>78</v>
      </c>
      <c r="F103" s="43">
        <v>40</v>
      </c>
      <c r="G103" s="43">
        <v>2.6</v>
      </c>
      <c r="H103" s="43">
        <v>0.8</v>
      </c>
      <c r="I103" s="43">
        <v>18.399999999999999</v>
      </c>
      <c r="J103" s="43">
        <v>92</v>
      </c>
      <c r="K103" s="44" t="s">
        <v>45</v>
      </c>
      <c r="L103" s="43"/>
    </row>
    <row r="104" spans="1:12" ht="15" x14ac:dyDescent="0.25">
      <c r="A104" s="23"/>
      <c r="B104" s="15"/>
      <c r="C104" s="11"/>
      <c r="D104" s="7" t="s">
        <v>21</v>
      </c>
      <c r="E104" s="42" t="s">
        <v>63</v>
      </c>
      <c r="F104" s="43">
        <v>200</v>
      </c>
      <c r="G104" s="43">
        <v>0.2</v>
      </c>
      <c r="H104" s="43">
        <v>0.1</v>
      </c>
      <c r="I104" s="43">
        <v>15</v>
      </c>
      <c r="J104" s="43">
        <v>60</v>
      </c>
      <c r="K104" s="44">
        <v>376</v>
      </c>
      <c r="L104" s="43"/>
    </row>
    <row r="105" spans="1:12" ht="15" x14ac:dyDescent="0.25">
      <c r="A105" s="23"/>
      <c r="B105" s="15"/>
      <c r="C105" s="11"/>
      <c r="D105" s="7"/>
      <c r="E105" s="42" t="s">
        <v>79</v>
      </c>
      <c r="F105" s="43">
        <v>10</v>
      </c>
      <c r="G105" s="43">
        <v>0.1</v>
      </c>
      <c r="H105" s="43">
        <v>7.2</v>
      </c>
      <c r="I105" s="43">
        <v>0.13</v>
      </c>
      <c r="J105" s="43">
        <v>65.72</v>
      </c>
      <c r="K105" s="44">
        <v>14</v>
      </c>
      <c r="L105" s="43"/>
    </row>
    <row r="106" spans="1:12" ht="15" x14ac:dyDescent="0.25">
      <c r="A106" s="23"/>
      <c r="B106" s="15"/>
      <c r="C106" s="11"/>
      <c r="D106" s="7" t="s">
        <v>23</v>
      </c>
      <c r="E106" s="42" t="s">
        <v>80</v>
      </c>
      <c r="F106" s="43">
        <v>100</v>
      </c>
      <c r="G106" s="43">
        <v>1.4</v>
      </c>
      <c r="H106" s="43">
        <v>0.3</v>
      </c>
      <c r="I106" s="43">
        <v>16</v>
      </c>
      <c r="J106" s="43">
        <v>72.3</v>
      </c>
      <c r="K106" s="44" t="s">
        <v>45</v>
      </c>
      <c r="L106" s="43"/>
    </row>
    <row r="107" spans="1:12" ht="15" x14ac:dyDescent="0.25">
      <c r="A107" s="23"/>
      <c r="B107" s="15"/>
      <c r="C107" s="11"/>
      <c r="D107" s="6"/>
      <c r="E107" s="42" t="s">
        <v>81</v>
      </c>
      <c r="F107" s="43">
        <v>10</v>
      </c>
      <c r="G107" s="43">
        <v>2.2999999999999998</v>
      </c>
      <c r="H107" s="43">
        <v>2.95</v>
      </c>
      <c r="I107" s="43">
        <v>0</v>
      </c>
      <c r="J107" s="43">
        <v>47</v>
      </c>
      <c r="K107" s="44">
        <v>15</v>
      </c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SUM(F102:F108)</f>
        <v>560</v>
      </c>
      <c r="G109" s="19">
        <f t="shared" ref="G109:J109" si="51">SUM(G102:G108)</f>
        <v>10.8</v>
      </c>
      <c r="H109" s="19">
        <f t="shared" si="51"/>
        <v>18.95</v>
      </c>
      <c r="I109" s="19">
        <f t="shared" si="51"/>
        <v>79.72999999999999</v>
      </c>
      <c r="J109" s="19">
        <f t="shared" si="51"/>
        <v>543.42000000000007</v>
      </c>
      <c r="K109" s="25"/>
      <c r="L109" s="19">
        <v>63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24</v>
      </c>
      <c r="D110" s="7" t="s">
        <v>26</v>
      </c>
      <c r="E110" s="42" t="s">
        <v>101</v>
      </c>
      <c r="F110" s="43">
        <v>200</v>
      </c>
      <c r="G110" s="43">
        <v>5.31</v>
      </c>
      <c r="H110" s="43">
        <v>2.87</v>
      </c>
      <c r="I110" s="43">
        <v>13.9</v>
      </c>
      <c r="J110" s="43">
        <v>103.38</v>
      </c>
      <c r="K110" s="44">
        <v>289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102</v>
      </c>
      <c r="F111" s="43">
        <v>90</v>
      </c>
      <c r="G111" s="43">
        <v>8.44</v>
      </c>
      <c r="H111" s="43">
        <v>10.029999999999999</v>
      </c>
      <c r="I111" s="43">
        <v>7.7</v>
      </c>
      <c r="J111" s="43">
        <v>135.47</v>
      </c>
      <c r="K111" s="44" t="s">
        <v>50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71</v>
      </c>
      <c r="F112" s="43">
        <v>150</v>
      </c>
      <c r="G112" s="43">
        <v>10.9</v>
      </c>
      <c r="H112" s="43">
        <v>3.71</v>
      </c>
      <c r="I112" s="43">
        <v>35.909999999999997</v>
      </c>
      <c r="J112" s="43">
        <v>236.49</v>
      </c>
      <c r="K112" s="44">
        <v>198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52</v>
      </c>
      <c r="F113" s="43">
        <v>200</v>
      </c>
      <c r="G113" s="43">
        <v>0.6</v>
      </c>
      <c r="H113" s="43">
        <v>0.1</v>
      </c>
      <c r="I113" s="43">
        <v>31.7</v>
      </c>
      <c r="J113" s="43">
        <v>131</v>
      </c>
      <c r="K113" s="44">
        <v>349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53</v>
      </c>
      <c r="F114" s="43">
        <v>30</v>
      </c>
      <c r="G114" s="43">
        <v>3.2</v>
      </c>
      <c r="H114" s="43">
        <v>1.4</v>
      </c>
      <c r="I114" s="43">
        <v>13.1</v>
      </c>
      <c r="J114" s="43">
        <v>82.2</v>
      </c>
      <c r="K114" s="44" t="s">
        <v>45</v>
      </c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54</v>
      </c>
      <c r="F115" s="43">
        <v>30</v>
      </c>
      <c r="G115" s="43">
        <v>2.4</v>
      </c>
      <c r="H115" s="43">
        <v>0.5</v>
      </c>
      <c r="I115" s="43">
        <v>12</v>
      </c>
      <c r="J115" s="43">
        <v>66</v>
      </c>
      <c r="K115" s="44" t="s">
        <v>45</v>
      </c>
      <c r="L115" s="43"/>
    </row>
    <row r="116" spans="1:12" ht="15" x14ac:dyDescent="0.25">
      <c r="A116" s="23"/>
      <c r="B116" s="15"/>
      <c r="C116" s="11"/>
      <c r="D116" s="7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32</v>
      </c>
      <c r="E119" s="9"/>
      <c r="F119" s="19">
        <f>SUM(F110:F118)</f>
        <v>700</v>
      </c>
      <c r="G119" s="19">
        <f t="shared" ref="G119:J119" si="52">SUM(G110:G118)</f>
        <v>30.849999999999998</v>
      </c>
      <c r="H119" s="19">
        <f t="shared" si="52"/>
        <v>18.61</v>
      </c>
      <c r="I119" s="19">
        <f t="shared" si="52"/>
        <v>114.30999999999999</v>
      </c>
      <c r="J119" s="19">
        <f t="shared" si="52"/>
        <v>754.54000000000008</v>
      </c>
      <c r="K119" s="25"/>
      <c r="L119" s="19">
        <v>63</v>
      </c>
    </row>
    <row r="120" spans="1:12" ht="15" x14ac:dyDescent="0.2">
      <c r="A120" s="29">
        <f>A102</f>
        <v>2</v>
      </c>
      <c r="B120" s="30">
        <f>B102</f>
        <v>1</v>
      </c>
      <c r="C120" s="50" t="s">
        <v>4</v>
      </c>
      <c r="D120" s="51"/>
      <c r="E120" s="31"/>
      <c r="F120" s="32">
        <f>F109+F119</f>
        <v>1260</v>
      </c>
      <c r="G120" s="32">
        <f t="shared" ref="G120" si="53">G109+G119</f>
        <v>41.65</v>
      </c>
      <c r="H120" s="32">
        <f t="shared" ref="H120" si="54">H109+H119</f>
        <v>37.56</v>
      </c>
      <c r="I120" s="32">
        <f t="shared" ref="I120" si="55">I109+I119</f>
        <v>194.03999999999996</v>
      </c>
      <c r="J120" s="32">
        <f t="shared" ref="J120:L120" si="56">J109+J119</f>
        <v>1297.96</v>
      </c>
      <c r="K120" s="32"/>
      <c r="L120" s="32">
        <f t="shared" si="56"/>
        <v>126</v>
      </c>
    </row>
    <row r="121" spans="1:12" ht="15" x14ac:dyDescent="0.25">
      <c r="A121" s="14">
        <v>2</v>
      </c>
      <c r="B121" s="15">
        <v>2</v>
      </c>
      <c r="C121" s="22" t="s">
        <v>19</v>
      </c>
      <c r="D121" s="5" t="s">
        <v>20</v>
      </c>
      <c r="E121" s="39" t="s">
        <v>82</v>
      </c>
      <c r="F121" s="40">
        <v>150</v>
      </c>
      <c r="G121" s="40">
        <v>11.3</v>
      </c>
      <c r="H121" s="40">
        <v>19.5</v>
      </c>
      <c r="I121" s="40">
        <v>2.2999999999999998</v>
      </c>
      <c r="J121" s="40">
        <v>238</v>
      </c>
      <c r="K121" s="41">
        <v>210</v>
      </c>
      <c r="L121" s="40"/>
    </row>
    <row r="122" spans="1:12" ht="15" x14ac:dyDescent="0.25">
      <c r="A122" s="14"/>
      <c r="B122" s="15"/>
      <c r="C122" s="11"/>
      <c r="D122" s="6" t="s">
        <v>25</v>
      </c>
      <c r="E122" s="42" t="s">
        <v>83</v>
      </c>
      <c r="F122" s="43">
        <v>60</v>
      </c>
      <c r="G122" s="43">
        <v>1.8</v>
      </c>
      <c r="H122" s="43">
        <v>3.72</v>
      </c>
      <c r="I122" s="43">
        <v>3.72</v>
      </c>
      <c r="J122" s="43">
        <v>55.2</v>
      </c>
      <c r="K122" s="44">
        <v>75</v>
      </c>
      <c r="L122" s="43"/>
    </row>
    <row r="123" spans="1:12" ht="15" x14ac:dyDescent="0.25">
      <c r="A123" s="14"/>
      <c r="B123" s="15"/>
      <c r="C123" s="11"/>
      <c r="D123" s="7" t="s">
        <v>21</v>
      </c>
      <c r="E123" s="42" t="s">
        <v>56</v>
      </c>
      <c r="F123" s="43">
        <v>200</v>
      </c>
      <c r="G123" s="43">
        <v>0.2</v>
      </c>
      <c r="H123" s="43"/>
      <c r="I123" s="43">
        <v>10.199999999999999</v>
      </c>
      <c r="J123" s="43">
        <v>41</v>
      </c>
      <c r="K123" s="44">
        <v>377</v>
      </c>
      <c r="L123" s="43"/>
    </row>
    <row r="124" spans="1:12" ht="15" x14ac:dyDescent="0.25">
      <c r="A124" s="14"/>
      <c r="B124" s="15"/>
      <c r="C124" s="11"/>
      <c r="D124" s="7" t="s">
        <v>22</v>
      </c>
      <c r="E124" s="42" t="s">
        <v>78</v>
      </c>
      <c r="F124" s="43">
        <v>40</v>
      </c>
      <c r="G124" s="43">
        <v>2.6</v>
      </c>
      <c r="H124" s="43">
        <v>0.8</v>
      </c>
      <c r="I124" s="43">
        <v>18.399999999999999</v>
      </c>
      <c r="J124" s="43">
        <v>92</v>
      </c>
      <c r="K124" s="44" t="s">
        <v>45</v>
      </c>
      <c r="L124" s="43"/>
    </row>
    <row r="125" spans="1:12" ht="15" x14ac:dyDescent="0.25">
      <c r="A125" s="14"/>
      <c r="B125" s="15"/>
      <c r="C125" s="11"/>
      <c r="D125" s="7" t="s">
        <v>62</v>
      </c>
      <c r="E125" s="42" t="s">
        <v>103</v>
      </c>
      <c r="F125" s="43">
        <v>50</v>
      </c>
      <c r="G125" s="43">
        <v>2.4</v>
      </c>
      <c r="H125" s="43">
        <v>3.5</v>
      </c>
      <c r="I125" s="43">
        <v>22.8</v>
      </c>
      <c r="J125" s="43">
        <v>108</v>
      </c>
      <c r="K125" s="44">
        <v>769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32</v>
      </c>
      <c r="E128" s="9"/>
      <c r="F128" s="19">
        <f>SUM(F121:F127)</f>
        <v>500</v>
      </c>
      <c r="G128" s="19">
        <f t="shared" ref="G128:J128" si="57">SUM(G121:G127)</f>
        <v>18.3</v>
      </c>
      <c r="H128" s="19">
        <f t="shared" si="57"/>
        <v>27.52</v>
      </c>
      <c r="I128" s="19">
        <f t="shared" si="57"/>
        <v>57.42</v>
      </c>
      <c r="J128" s="19">
        <f t="shared" si="57"/>
        <v>534.20000000000005</v>
      </c>
      <c r="K128" s="25"/>
      <c r="L128" s="19">
        <v>63</v>
      </c>
    </row>
    <row r="129" spans="1:12" ht="25.5" x14ac:dyDescent="0.25">
      <c r="A129" s="13">
        <f>A121</f>
        <v>2</v>
      </c>
      <c r="B129" s="13">
        <f>B121</f>
        <v>2</v>
      </c>
      <c r="C129" s="10" t="s">
        <v>24</v>
      </c>
      <c r="D129" s="7" t="s">
        <v>26</v>
      </c>
      <c r="E129" s="42" t="s">
        <v>84</v>
      </c>
      <c r="F129" s="43">
        <v>200</v>
      </c>
      <c r="G129" s="43">
        <v>3.1</v>
      </c>
      <c r="H129" s="43">
        <v>5.6</v>
      </c>
      <c r="I129" s="43">
        <v>8</v>
      </c>
      <c r="J129" s="43">
        <v>96</v>
      </c>
      <c r="K129" s="44">
        <v>82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104</v>
      </c>
      <c r="F130" s="43">
        <v>90</v>
      </c>
      <c r="G130" s="43">
        <v>10.88</v>
      </c>
      <c r="H130" s="43">
        <v>11.77</v>
      </c>
      <c r="I130" s="43">
        <v>9.82</v>
      </c>
      <c r="J130" s="43">
        <v>98.32</v>
      </c>
      <c r="K130" s="44" t="s">
        <v>70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105</v>
      </c>
      <c r="F131" s="43">
        <v>150</v>
      </c>
      <c r="G131" s="43">
        <v>3.61</v>
      </c>
      <c r="H131" s="43">
        <v>4.51</v>
      </c>
      <c r="I131" s="43">
        <v>35.71</v>
      </c>
      <c r="J131" s="43">
        <v>198.02</v>
      </c>
      <c r="K131" s="44">
        <v>305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60</v>
      </c>
      <c r="F132" s="43">
        <v>200</v>
      </c>
      <c r="G132" s="43">
        <v>1.92</v>
      </c>
      <c r="H132" s="43">
        <v>0.12</v>
      </c>
      <c r="I132" s="43">
        <v>25.86</v>
      </c>
      <c r="J132" s="43">
        <v>151</v>
      </c>
      <c r="K132" s="44">
        <v>551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53</v>
      </c>
      <c r="F133" s="43">
        <v>40</v>
      </c>
      <c r="G133" s="43">
        <v>4.2</v>
      </c>
      <c r="H133" s="43">
        <v>1.8</v>
      </c>
      <c r="I133" s="43">
        <v>17.5</v>
      </c>
      <c r="J133" s="43">
        <v>109.6</v>
      </c>
      <c r="K133" s="44" t="s">
        <v>45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54</v>
      </c>
      <c r="F134" s="43">
        <v>30</v>
      </c>
      <c r="G134" s="43">
        <v>2.4</v>
      </c>
      <c r="H134" s="43">
        <v>0.5</v>
      </c>
      <c r="I134" s="43">
        <v>12</v>
      </c>
      <c r="J134" s="43">
        <v>66</v>
      </c>
      <c r="K134" s="44" t="s">
        <v>45</v>
      </c>
      <c r="L134" s="43"/>
    </row>
    <row r="135" spans="1:12" ht="15" x14ac:dyDescent="0.25">
      <c r="A135" s="14"/>
      <c r="B135" s="15"/>
      <c r="C135" s="11"/>
      <c r="D135" s="7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32</v>
      </c>
      <c r="E138" s="9"/>
      <c r="F138" s="19">
        <f>SUM(F129:F137)</f>
        <v>710</v>
      </c>
      <c r="G138" s="19">
        <f t="shared" ref="G138:J138" si="58">SUM(G129:G137)</f>
        <v>26.109999999999996</v>
      </c>
      <c r="H138" s="19">
        <f t="shared" si="58"/>
        <v>24.299999999999997</v>
      </c>
      <c r="I138" s="19">
        <f t="shared" si="58"/>
        <v>108.89</v>
      </c>
      <c r="J138" s="19">
        <f t="shared" si="58"/>
        <v>718.94</v>
      </c>
      <c r="K138" s="25"/>
      <c r="L138" s="19">
        <v>63</v>
      </c>
    </row>
    <row r="139" spans="1:12" ht="15" x14ac:dyDescent="0.2">
      <c r="A139" s="33">
        <f>A121</f>
        <v>2</v>
      </c>
      <c r="B139" s="33">
        <f>B121</f>
        <v>2</v>
      </c>
      <c r="C139" s="50" t="s">
        <v>4</v>
      </c>
      <c r="D139" s="51"/>
      <c r="E139" s="31"/>
      <c r="F139" s="32">
        <f>F128+F138</f>
        <v>1210</v>
      </c>
      <c r="G139" s="32">
        <f t="shared" ref="G139" si="59">G128+G138</f>
        <v>44.41</v>
      </c>
      <c r="H139" s="32">
        <f t="shared" ref="H139" si="60">H128+H138</f>
        <v>51.819999999999993</v>
      </c>
      <c r="I139" s="32">
        <f t="shared" ref="I139" si="61">I128+I138</f>
        <v>166.31</v>
      </c>
      <c r="J139" s="32">
        <f t="shared" ref="J139:L139" si="62">J128+J138</f>
        <v>1253.1400000000001</v>
      </c>
      <c r="K139" s="32"/>
      <c r="L139" s="32">
        <f t="shared" si="62"/>
        <v>126</v>
      </c>
    </row>
    <row r="140" spans="1:12" ht="15" x14ac:dyDescent="0.25">
      <c r="A140" s="20">
        <v>2</v>
      </c>
      <c r="B140" s="21">
        <v>3</v>
      </c>
      <c r="C140" s="22" t="s">
        <v>19</v>
      </c>
      <c r="D140" s="5" t="s">
        <v>20</v>
      </c>
      <c r="E140" s="39" t="s">
        <v>93</v>
      </c>
      <c r="F140" s="40">
        <v>90</v>
      </c>
      <c r="G140" s="40">
        <v>10.15</v>
      </c>
      <c r="H140" s="40">
        <v>7</v>
      </c>
      <c r="I140" s="40">
        <v>3.37</v>
      </c>
      <c r="J140" s="40">
        <v>137.22</v>
      </c>
      <c r="K140" s="41" t="s">
        <v>94</v>
      </c>
      <c r="L140" s="40"/>
    </row>
    <row r="141" spans="1:12" ht="15" x14ac:dyDescent="0.25">
      <c r="A141" s="23"/>
      <c r="B141" s="15"/>
      <c r="C141" s="11"/>
      <c r="D141" s="6" t="s">
        <v>28</v>
      </c>
      <c r="E141" s="42" t="s">
        <v>59</v>
      </c>
      <c r="F141" s="43">
        <v>150</v>
      </c>
      <c r="G141" s="43">
        <v>8.1999999999999993</v>
      </c>
      <c r="H141" s="43">
        <v>6.3</v>
      </c>
      <c r="I141" s="43">
        <v>38.700000000000003</v>
      </c>
      <c r="J141" s="43">
        <v>245</v>
      </c>
      <c r="K141" s="44">
        <v>171</v>
      </c>
      <c r="L141" s="43"/>
    </row>
    <row r="142" spans="1:12" ht="15" x14ac:dyDescent="0.25">
      <c r="A142" s="23"/>
      <c r="B142" s="15"/>
      <c r="C142" s="11"/>
      <c r="D142" s="7" t="s">
        <v>21</v>
      </c>
      <c r="E142" s="42" t="s">
        <v>63</v>
      </c>
      <c r="F142" s="43">
        <v>200</v>
      </c>
      <c r="G142" s="43">
        <v>0.2</v>
      </c>
      <c r="H142" s="43">
        <v>0.1</v>
      </c>
      <c r="I142" s="43">
        <v>15</v>
      </c>
      <c r="J142" s="43">
        <v>60</v>
      </c>
      <c r="K142" s="44">
        <v>376</v>
      </c>
      <c r="L142" s="43"/>
    </row>
    <row r="143" spans="1:12" ht="15.75" customHeight="1" x14ac:dyDescent="0.25">
      <c r="A143" s="23"/>
      <c r="B143" s="15"/>
      <c r="C143" s="11"/>
      <c r="D143" s="7" t="s">
        <v>22</v>
      </c>
      <c r="E143" s="42" t="s">
        <v>53</v>
      </c>
      <c r="F143" s="43">
        <v>30</v>
      </c>
      <c r="G143" s="43">
        <v>3.2</v>
      </c>
      <c r="H143" s="43">
        <v>1.4</v>
      </c>
      <c r="I143" s="43">
        <v>13.1</v>
      </c>
      <c r="J143" s="43">
        <v>82.2</v>
      </c>
      <c r="K143" s="44" t="s">
        <v>45</v>
      </c>
      <c r="L143" s="43"/>
    </row>
    <row r="144" spans="1:12" ht="15" x14ac:dyDescent="0.25">
      <c r="A144" s="23"/>
      <c r="B144" s="15"/>
      <c r="C144" s="11"/>
      <c r="D144" s="7" t="s">
        <v>25</v>
      </c>
      <c r="E144" s="42" t="s">
        <v>100</v>
      </c>
      <c r="F144" s="43">
        <v>30</v>
      </c>
      <c r="G144" s="43">
        <v>0.45</v>
      </c>
      <c r="H144" s="43">
        <v>0.05</v>
      </c>
      <c r="I144" s="43">
        <v>2.6</v>
      </c>
      <c r="J144" s="43">
        <v>12.6</v>
      </c>
      <c r="K144" s="44">
        <v>54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32</v>
      </c>
      <c r="E147" s="9"/>
      <c r="F147" s="19">
        <f>SUM(F140:F146)</f>
        <v>500</v>
      </c>
      <c r="G147" s="19">
        <f t="shared" ref="G147:J147" si="63">SUM(G140:G146)</f>
        <v>22.2</v>
      </c>
      <c r="H147" s="19">
        <f t="shared" si="63"/>
        <v>14.850000000000001</v>
      </c>
      <c r="I147" s="19">
        <f t="shared" si="63"/>
        <v>72.77</v>
      </c>
      <c r="J147" s="19">
        <f t="shared" si="63"/>
        <v>537.0200000000001</v>
      </c>
      <c r="K147" s="25"/>
      <c r="L147" s="19">
        <v>63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24</v>
      </c>
      <c r="D148" s="7" t="s">
        <v>26</v>
      </c>
      <c r="E148" s="42" t="s">
        <v>85</v>
      </c>
      <c r="F148" s="43">
        <v>200</v>
      </c>
      <c r="G148" s="43">
        <v>5.12</v>
      </c>
      <c r="H148" s="43">
        <v>3.6</v>
      </c>
      <c r="I148" s="43">
        <v>17.399999999999999</v>
      </c>
      <c r="J148" s="43">
        <v>115.8</v>
      </c>
      <c r="K148" s="44">
        <v>102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106</v>
      </c>
      <c r="F149" s="43">
        <v>90</v>
      </c>
      <c r="G149" s="43">
        <v>9.41</v>
      </c>
      <c r="H149" s="43">
        <v>4.1399999999999997</v>
      </c>
      <c r="I149" s="43">
        <v>10.83</v>
      </c>
      <c r="J149" s="43">
        <v>118.05</v>
      </c>
      <c r="K149" s="44" t="s">
        <v>97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86</v>
      </c>
      <c r="F150" s="43">
        <v>150</v>
      </c>
      <c r="G150" s="43">
        <v>2.9</v>
      </c>
      <c r="H150" s="43">
        <v>4.7</v>
      </c>
      <c r="I150" s="43">
        <v>33.6</v>
      </c>
      <c r="J150" s="43">
        <v>145</v>
      </c>
      <c r="K150" s="44">
        <v>125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52</v>
      </c>
      <c r="F151" s="43">
        <v>200</v>
      </c>
      <c r="G151" s="43">
        <v>0.6</v>
      </c>
      <c r="H151" s="43">
        <v>0.1</v>
      </c>
      <c r="I151" s="43">
        <v>31.7</v>
      </c>
      <c r="J151" s="43">
        <v>131</v>
      </c>
      <c r="K151" s="44">
        <v>349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53</v>
      </c>
      <c r="F152" s="43">
        <v>40</v>
      </c>
      <c r="G152" s="43">
        <v>4.2</v>
      </c>
      <c r="H152" s="43">
        <v>1.8</v>
      </c>
      <c r="I152" s="43">
        <v>17.5</v>
      </c>
      <c r="J152" s="43">
        <v>109.6</v>
      </c>
      <c r="K152" s="44" t="s">
        <v>45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54</v>
      </c>
      <c r="F153" s="43">
        <v>40</v>
      </c>
      <c r="G153" s="43">
        <v>3.2</v>
      </c>
      <c r="H153" s="43">
        <v>0.6</v>
      </c>
      <c r="I153" s="43">
        <v>16</v>
      </c>
      <c r="J153" s="43">
        <v>88</v>
      </c>
      <c r="K153" s="44" t="s">
        <v>45</v>
      </c>
      <c r="L153" s="43"/>
    </row>
    <row r="154" spans="1:12" ht="15" x14ac:dyDescent="0.25">
      <c r="A154" s="23"/>
      <c r="B154" s="15"/>
      <c r="C154" s="11"/>
      <c r="D154" s="7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32</v>
      </c>
      <c r="E157" s="9"/>
      <c r="F157" s="19">
        <f>SUM(F148:F156)</f>
        <v>720</v>
      </c>
      <c r="G157" s="19">
        <f t="shared" ref="G157:J157" si="64">SUM(G148:G156)</f>
        <v>25.43</v>
      </c>
      <c r="H157" s="19">
        <f t="shared" si="64"/>
        <v>14.940000000000001</v>
      </c>
      <c r="I157" s="19">
        <f t="shared" si="64"/>
        <v>127.03</v>
      </c>
      <c r="J157" s="19">
        <f t="shared" si="64"/>
        <v>707.45</v>
      </c>
      <c r="K157" s="25"/>
      <c r="L157" s="19">
        <v>63</v>
      </c>
    </row>
    <row r="158" spans="1:12" ht="15" x14ac:dyDescent="0.2">
      <c r="A158" s="29">
        <f>A140</f>
        <v>2</v>
      </c>
      <c r="B158" s="30">
        <f>B140</f>
        <v>3</v>
      </c>
      <c r="C158" s="50" t="s">
        <v>4</v>
      </c>
      <c r="D158" s="51"/>
      <c r="E158" s="31"/>
      <c r="F158" s="32">
        <f>F147+F157</f>
        <v>1220</v>
      </c>
      <c r="G158" s="32">
        <f t="shared" ref="G158" si="65">G147+G157</f>
        <v>47.629999999999995</v>
      </c>
      <c r="H158" s="32">
        <f t="shared" ref="H158" si="66">H147+H157</f>
        <v>29.790000000000003</v>
      </c>
      <c r="I158" s="32">
        <f t="shared" ref="I158" si="67">I147+I157</f>
        <v>199.8</v>
      </c>
      <c r="J158" s="32">
        <f t="shared" ref="J158:L158" si="68">J147+J157</f>
        <v>1244.4700000000003</v>
      </c>
      <c r="K158" s="32"/>
      <c r="L158" s="32">
        <f t="shared" si="68"/>
        <v>126</v>
      </c>
    </row>
    <row r="159" spans="1:12" ht="15" x14ac:dyDescent="0.25">
      <c r="A159" s="20">
        <v>2</v>
      </c>
      <c r="B159" s="21">
        <v>4</v>
      </c>
      <c r="C159" s="22" t="s">
        <v>19</v>
      </c>
      <c r="D159" s="5" t="s">
        <v>20</v>
      </c>
      <c r="E159" s="39" t="s">
        <v>87</v>
      </c>
      <c r="F159" s="40">
        <v>200</v>
      </c>
      <c r="G159" s="40">
        <v>7.16</v>
      </c>
      <c r="H159" s="40">
        <v>9.4</v>
      </c>
      <c r="I159" s="40">
        <v>28.8</v>
      </c>
      <c r="J159" s="40">
        <v>291.89999999999998</v>
      </c>
      <c r="K159" s="41">
        <v>266</v>
      </c>
      <c r="L159" s="40"/>
    </row>
    <row r="160" spans="1:12" ht="15" x14ac:dyDescent="0.25">
      <c r="A160" s="23"/>
      <c r="B160" s="15"/>
      <c r="C160" s="11"/>
      <c r="D160" s="6" t="s">
        <v>23</v>
      </c>
      <c r="E160" s="42" t="s">
        <v>95</v>
      </c>
      <c r="F160" s="43">
        <v>100</v>
      </c>
      <c r="G160" s="43">
        <v>1.4</v>
      </c>
      <c r="H160" s="43">
        <v>0.3</v>
      </c>
      <c r="I160" s="43">
        <v>16</v>
      </c>
      <c r="J160" s="43">
        <v>72.3</v>
      </c>
      <c r="K160" s="44" t="s">
        <v>45</v>
      </c>
      <c r="L160" s="43"/>
    </row>
    <row r="161" spans="1:12" ht="15" x14ac:dyDescent="0.25">
      <c r="A161" s="23"/>
      <c r="B161" s="15"/>
      <c r="C161" s="11"/>
      <c r="D161" s="7" t="s">
        <v>21</v>
      </c>
      <c r="E161" s="42" t="s">
        <v>56</v>
      </c>
      <c r="F161" s="43">
        <v>200</v>
      </c>
      <c r="G161" s="43">
        <v>0.2</v>
      </c>
      <c r="H161" s="43"/>
      <c r="I161" s="43">
        <v>10.199999999999999</v>
      </c>
      <c r="J161" s="43">
        <v>41</v>
      </c>
      <c r="K161" s="44">
        <v>377</v>
      </c>
      <c r="L161" s="43"/>
    </row>
    <row r="162" spans="1:12" ht="15" x14ac:dyDescent="0.25">
      <c r="A162" s="23"/>
      <c r="B162" s="15"/>
      <c r="C162" s="11"/>
      <c r="D162" s="7" t="s">
        <v>22</v>
      </c>
      <c r="E162" s="42" t="s">
        <v>78</v>
      </c>
      <c r="F162" s="43">
        <v>40</v>
      </c>
      <c r="G162" s="43">
        <v>2.6</v>
      </c>
      <c r="H162" s="43">
        <v>0.8</v>
      </c>
      <c r="I162" s="43">
        <v>18.399999999999999</v>
      </c>
      <c r="J162" s="43">
        <v>92</v>
      </c>
      <c r="K162" s="44" t="s">
        <v>45</v>
      </c>
      <c r="L162" s="43"/>
    </row>
    <row r="163" spans="1:12" ht="15" x14ac:dyDescent="0.25">
      <c r="A163" s="23"/>
      <c r="B163" s="15"/>
      <c r="C163" s="11"/>
      <c r="D163" s="7"/>
      <c r="E163" s="42" t="s">
        <v>81</v>
      </c>
      <c r="F163" s="43">
        <v>10</v>
      </c>
      <c r="G163" s="43">
        <v>2.2999999999999998</v>
      </c>
      <c r="H163" s="43">
        <v>2.95</v>
      </c>
      <c r="I163" s="43">
        <v>0</v>
      </c>
      <c r="J163" s="43">
        <v>47</v>
      </c>
      <c r="K163" s="44">
        <v>15</v>
      </c>
      <c r="L163" s="43"/>
    </row>
    <row r="164" spans="1:12" ht="15" x14ac:dyDescent="0.25">
      <c r="A164" s="23"/>
      <c r="B164" s="15"/>
      <c r="C164" s="11"/>
      <c r="D164" s="6"/>
      <c r="E164" s="42" t="s">
        <v>79</v>
      </c>
      <c r="F164" s="43">
        <v>10</v>
      </c>
      <c r="G164" s="43">
        <v>0.1</v>
      </c>
      <c r="H164" s="43">
        <v>7.2</v>
      </c>
      <c r="I164" s="43">
        <v>0.13</v>
      </c>
      <c r="J164" s="43">
        <v>65.72</v>
      </c>
      <c r="K164" s="44">
        <v>14</v>
      </c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32</v>
      </c>
      <c r="E166" s="9"/>
      <c r="F166" s="19">
        <f>SUM(F159:F165)</f>
        <v>560</v>
      </c>
      <c r="G166" s="19">
        <f t="shared" ref="G166:J166" si="69">SUM(G159:G165)</f>
        <v>13.76</v>
      </c>
      <c r="H166" s="19">
        <f t="shared" si="69"/>
        <v>20.650000000000002</v>
      </c>
      <c r="I166" s="19">
        <f t="shared" si="69"/>
        <v>73.53</v>
      </c>
      <c r="J166" s="19">
        <f t="shared" si="69"/>
        <v>609.92000000000007</v>
      </c>
      <c r="K166" s="25"/>
      <c r="L166" s="19">
        <v>63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24</v>
      </c>
      <c r="D167" s="7" t="s">
        <v>26</v>
      </c>
      <c r="E167" s="42" t="s">
        <v>88</v>
      </c>
      <c r="F167" s="43">
        <v>200</v>
      </c>
      <c r="G167" s="43">
        <v>4.5999999999999996</v>
      </c>
      <c r="H167" s="43">
        <v>6.4</v>
      </c>
      <c r="I167" s="43">
        <v>7.9</v>
      </c>
      <c r="J167" s="43">
        <v>110</v>
      </c>
      <c r="K167" s="44">
        <v>88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107</v>
      </c>
      <c r="F168" s="43">
        <v>240</v>
      </c>
      <c r="G168" s="43">
        <v>14.38</v>
      </c>
      <c r="H168" s="43">
        <v>26.47</v>
      </c>
      <c r="I168" s="43">
        <v>45.26</v>
      </c>
      <c r="J168" s="43">
        <v>398.06</v>
      </c>
      <c r="K168" s="44">
        <v>406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108</v>
      </c>
      <c r="F169" s="43">
        <v>200</v>
      </c>
      <c r="G169" s="43">
        <v>0.17</v>
      </c>
      <c r="H169" s="43">
        <v>0.04</v>
      </c>
      <c r="I169" s="43">
        <v>23.1</v>
      </c>
      <c r="J169" s="43">
        <v>93.5</v>
      </c>
      <c r="K169" s="44">
        <v>639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30</v>
      </c>
      <c r="G170" s="43">
        <v>3.2</v>
      </c>
      <c r="H170" s="43">
        <v>1.4</v>
      </c>
      <c r="I170" s="43">
        <v>13.1</v>
      </c>
      <c r="J170" s="43">
        <v>82.2</v>
      </c>
      <c r="K170" s="44" t="s">
        <v>45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54</v>
      </c>
      <c r="F171" s="43">
        <v>30</v>
      </c>
      <c r="G171" s="43">
        <v>2.4</v>
      </c>
      <c r="H171" s="43">
        <v>0.5</v>
      </c>
      <c r="I171" s="43">
        <v>12</v>
      </c>
      <c r="J171" s="43">
        <v>66</v>
      </c>
      <c r="K171" s="44" t="s">
        <v>45</v>
      </c>
      <c r="L171" s="43"/>
    </row>
    <row r="172" spans="1:12" ht="15" x14ac:dyDescent="0.25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4"/>
      <c r="B176" s="17"/>
      <c r="C176" s="8"/>
      <c r="D176" s="18" t="s">
        <v>32</v>
      </c>
      <c r="E176" s="9"/>
      <c r="F176" s="19">
        <f>SUM(F167:F175)</f>
        <v>700</v>
      </c>
      <c r="G176" s="19">
        <f t="shared" ref="G176:J176" si="70">SUM(G167:G175)</f>
        <v>24.75</v>
      </c>
      <c r="H176" s="19">
        <f t="shared" si="70"/>
        <v>34.809999999999995</v>
      </c>
      <c r="I176" s="19">
        <f t="shared" si="70"/>
        <v>101.35999999999999</v>
      </c>
      <c r="J176" s="19">
        <f t="shared" si="70"/>
        <v>749.76</v>
      </c>
      <c r="K176" s="25"/>
      <c r="L176" s="19">
        <v>63</v>
      </c>
    </row>
    <row r="177" spans="1:12" ht="15" x14ac:dyDescent="0.2">
      <c r="A177" s="29">
        <f>A159</f>
        <v>2</v>
      </c>
      <c r="B177" s="30">
        <f>B159</f>
        <v>4</v>
      </c>
      <c r="C177" s="50" t="s">
        <v>4</v>
      </c>
      <c r="D177" s="51"/>
      <c r="E177" s="31"/>
      <c r="F177" s="32">
        <f>F166+F176</f>
        <v>1260</v>
      </c>
      <c r="G177" s="32">
        <f t="shared" ref="G177" si="71">G166+G176</f>
        <v>38.51</v>
      </c>
      <c r="H177" s="32">
        <f t="shared" ref="H177" si="72">H166+H176</f>
        <v>55.459999999999994</v>
      </c>
      <c r="I177" s="32">
        <f t="shared" ref="I177" si="73">I166+I176</f>
        <v>174.89</v>
      </c>
      <c r="J177" s="32">
        <f t="shared" ref="J177:L177" si="74">J166+J176</f>
        <v>1359.68</v>
      </c>
      <c r="K177" s="32"/>
      <c r="L177" s="32">
        <f t="shared" si="74"/>
        <v>126</v>
      </c>
    </row>
    <row r="178" spans="1:12" ht="15" x14ac:dyDescent="0.25">
      <c r="A178" s="20">
        <v>2</v>
      </c>
      <c r="B178" s="21">
        <v>5</v>
      </c>
      <c r="C178" s="22" t="s">
        <v>19</v>
      </c>
      <c r="D178" s="5" t="s">
        <v>20</v>
      </c>
      <c r="E178" s="39" t="s">
        <v>89</v>
      </c>
      <c r="F178" s="40">
        <v>200</v>
      </c>
      <c r="G178" s="40">
        <v>8.6</v>
      </c>
      <c r="H178" s="40">
        <v>15</v>
      </c>
      <c r="I178" s="40">
        <v>46.7</v>
      </c>
      <c r="J178" s="40">
        <v>356.3</v>
      </c>
      <c r="K178" s="41">
        <v>204</v>
      </c>
      <c r="L178" s="40"/>
    </row>
    <row r="179" spans="1:12" ht="15" x14ac:dyDescent="0.25">
      <c r="A179" s="23"/>
      <c r="B179" s="15"/>
      <c r="C179" s="11"/>
      <c r="D179" s="7" t="s">
        <v>23</v>
      </c>
      <c r="E179" s="42" t="s">
        <v>80</v>
      </c>
      <c r="F179" s="43">
        <v>100</v>
      </c>
      <c r="G179" s="43">
        <v>1.4</v>
      </c>
      <c r="H179" s="43">
        <v>0.3</v>
      </c>
      <c r="I179" s="43">
        <v>16</v>
      </c>
      <c r="J179" s="43">
        <v>72.3</v>
      </c>
      <c r="K179" s="44" t="s">
        <v>45</v>
      </c>
      <c r="L179" s="43"/>
    </row>
    <row r="180" spans="1:12" ht="15" x14ac:dyDescent="0.25">
      <c r="A180" s="23"/>
      <c r="B180" s="15"/>
      <c r="C180" s="11"/>
      <c r="D180" s="7" t="s">
        <v>21</v>
      </c>
      <c r="E180" s="42" t="s">
        <v>63</v>
      </c>
      <c r="F180" s="43">
        <v>200</v>
      </c>
      <c r="G180" s="43">
        <v>0.2</v>
      </c>
      <c r="H180" s="43">
        <v>0.1</v>
      </c>
      <c r="I180" s="43">
        <v>15</v>
      </c>
      <c r="J180" s="43">
        <v>60</v>
      </c>
      <c r="K180" s="44">
        <v>376</v>
      </c>
      <c r="L180" s="43"/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 x14ac:dyDescent="0.25">
      <c r="A185" s="24"/>
      <c r="B185" s="17"/>
      <c r="C185" s="8"/>
      <c r="D185" s="18" t="s">
        <v>32</v>
      </c>
      <c r="E185" s="9"/>
      <c r="F185" s="19">
        <v>500</v>
      </c>
      <c r="G185" s="19">
        <v>10.199999999999999</v>
      </c>
      <c r="H185" s="19">
        <v>15.4</v>
      </c>
      <c r="I185" s="19">
        <v>77.7</v>
      </c>
      <c r="J185" s="19">
        <v>488.6</v>
      </c>
      <c r="K185" s="25"/>
      <c r="L185" s="19">
        <v>63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24</v>
      </c>
      <c r="D186" s="7" t="s">
        <v>26</v>
      </c>
      <c r="E186" s="42" t="s">
        <v>90</v>
      </c>
      <c r="F186" s="43">
        <v>200</v>
      </c>
      <c r="G186" s="43">
        <v>1.7</v>
      </c>
      <c r="H186" s="43">
        <v>4.3</v>
      </c>
      <c r="I186" s="43">
        <v>13.7</v>
      </c>
      <c r="J186" s="43">
        <v>100.94</v>
      </c>
      <c r="K186" s="44">
        <v>96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109</v>
      </c>
      <c r="F187" s="43">
        <v>90</v>
      </c>
      <c r="G187" s="43">
        <v>7.8</v>
      </c>
      <c r="H187" s="43">
        <v>7.7</v>
      </c>
      <c r="I187" s="43">
        <v>8.1</v>
      </c>
      <c r="J187" s="43">
        <v>235</v>
      </c>
      <c r="K187" s="44" t="s">
        <v>91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92</v>
      </c>
      <c r="F188" s="43">
        <v>150</v>
      </c>
      <c r="G188" s="43">
        <v>3.5</v>
      </c>
      <c r="H188" s="43">
        <v>6.7</v>
      </c>
      <c r="I188" s="43">
        <v>11.5</v>
      </c>
      <c r="J188" s="43">
        <v>119</v>
      </c>
      <c r="K188" s="44">
        <v>492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66</v>
      </c>
      <c r="F189" s="43">
        <v>200</v>
      </c>
      <c r="G189" s="43">
        <v>0.7</v>
      </c>
      <c r="H189" s="43">
        <v>0.3</v>
      </c>
      <c r="I189" s="43">
        <v>24.4</v>
      </c>
      <c r="J189" s="43">
        <v>103</v>
      </c>
      <c r="K189" s="44">
        <v>388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53</v>
      </c>
      <c r="F190" s="43">
        <v>30</v>
      </c>
      <c r="G190" s="43">
        <v>3.2</v>
      </c>
      <c r="H190" s="43">
        <v>1.4</v>
      </c>
      <c r="I190" s="43">
        <v>13.1</v>
      </c>
      <c r="J190" s="43">
        <v>82.2</v>
      </c>
      <c r="K190" s="44" t="s">
        <v>45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54</v>
      </c>
      <c r="F191" s="43">
        <v>30</v>
      </c>
      <c r="G191" s="43">
        <v>2.4</v>
      </c>
      <c r="H191" s="43">
        <v>0.5</v>
      </c>
      <c r="I191" s="43">
        <v>12</v>
      </c>
      <c r="J191" s="43">
        <v>66</v>
      </c>
      <c r="K191" s="44" t="s">
        <v>45</v>
      </c>
      <c r="L191" s="43"/>
    </row>
    <row r="192" spans="1:12" ht="15" x14ac:dyDescent="0.2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4"/>
      <c r="B195" s="17"/>
      <c r="C195" s="8"/>
      <c r="D195" s="18" t="s">
        <v>32</v>
      </c>
      <c r="E195" s="9"/>
      <c r="F195" s="19">
        <f>SUM(F186:F194)</f>
        <v>700</v>
      </c>
      <c r="G195" s="19">
        <f t="shared" ref="G195:J195" si="75">SUM(G186:G194)</f>
        <v>19.299999999999997</v>
      </c>
      <c r="H195" s="19">
        <f t="shared" si="75"/>
        <v>20.9</v>
      </c>
      <c r="I195" s="19">
        <f t="shared" si="75"/>
        <v>82.8</v>
      </c>
      <c r="J195" s="19">
        <f t="shared" si="75"/>
        <v>706.1400000000001</v>
      </c>
      <c r="K195" s="25"/>
      <c r="L195" s="19">
        <v>63</v>
      </c>
    </row>
    <row r="196" spans="1:12" ht="15" x14ac:dyDescent="0.2">
      <c r="A196" s="29">
        <f>A178</f>
        <v>2</v>
      </c>
      <c r="B196" s="30">
        <f>B178</f>
        <v>5</v>
      </c>
      <c r="C196" s="50" t="s">
        <v>4</v>
      </c>
      <c r="D196" s="51"/>
      <c r="E196" s="31"/>
      <c r="F196" s="32">
        <f>F185+F195</f>
        <v>1200</v>
      </c>
      <c r="G196" s="32">
        <f t="shared" ref="G196" si="76">G185+G195</f>
        <v>29.499999999999996</v>
      </c>
      <c r="H196" s="32">
        <f t="shared" ref="H196" si="77">H185+H195</f>
        <v>36.299999999999997</v>
      </c>
      <c r="I196" s="32">
        <f t="shared" ref="I196" si="78">I185+I195</f>
        <v>160.5</v>
      </c>
      <c r="J196" s="32">
        <f t="shared" ref="J196:L196" si="79">J185+J195</f>
        <v>1194.7400000000002</v>
      </c>
      <c r="K196" s="32"/>
      <c r="L196" s="32">
        <f t="shared" si="79"/>
        <v>126</v>
      </c>
    </row>
    <row r="197" spans="1:12" x14ac:dyDescent="0.2">
      <c r="A197" s="27"/>
      <c r="B197" s="28"/>
      <c r="C197" s="52" t="s">
        <v>5</v>
      </c>
      <c r="D197" s="52"/>
      <c r="E197" s="52"/>
      <c r="F197" s="34">
        <f>(F25+F44+F63+F82+F101+F120+F139+F158+F177+F196)/(IF(F25=0,0,1)+IF(F44=0,0,1)+IF(F63=0,0,1)+IF(F82=0,0,1)+IF(F101=0,0,1)+IF(F120=0,0,1)+IF(F139=0,0,1)+IF(F158=0,0,1)+IF(F177=0,0,1)+IF(F196=0,0,1))</f>
        <v>1227</v>
      </c>
      <c r="G197" s="34">
        <f t="shared" ref="G197:J197" si="80">(G25+G44+G63+G82+G101+G120+G139+G158+G177+G196)/(IF(G25=0,0,1)+IF(G44=0,0,1)+IF(G63=0,0,1)+IF(G82=0,0,1)+IF(G101=0,0,1)+IF(G120=0,0,1)+IF(G139=0,0,1)+IF(G158=0,0,1)+IF(G177=0,0,1)+IF(G196=0,0,1))</f>
        <v>43.116999999999997</v>
      </c>
      <c r="H197" s="34">
        <f t="shared" si="80"/>
        <v>42.97</v>
      </c>
      <c r="I197" s="34">
        <f t="shared" si="80"/>
        <v>177.11799999999999</v>
      </c>
      <c r="J197" s="34">
        <f t="shared" si="80"/>
        <v>1278.6759999999999</v>
      </c>
      <c r="K197" s="34"/>
      <c r="L197" s="34">
        <f t="shared" ref="L197" si="81">(L25+L44+L63+L82+L101+L120+L139+L158+L177+L196)/(IF(L25=0,0,1)+IF(L44=0,0,1)+IF(L63=0,0,1)+IF(L82=0,0,1)+IF(L101=0,0,1)+IF(L120=0,0,1)+IF(L139=0,0,1)+IF(L158=0,0,1)+IF(L177=0,0,1)+IF(L196=0,0,1))</f>
        <v>126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5:D25"/>
    <mergeCell ref="C197:E197"/>
    <mergeCell ref="C196:D196"/>
    <mergeCell ref="C120:D120"/>
    <mergeCell ref="C139:D139"/>
    <mergeCell ref="C158:D158"/>
    <mergeCell ref="C177:D177"/>
  </mergeCells>
  <pageMargins left="0.7" right="0.7" top="0.75" bottom="0.75" header="0.3" footer="0.3"/>
  <pageSetup paperSize="9" orientation="portrait"/>
  <ignoredErrors>
    <ignoredError sqref="F195:J1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Зинина</cp:lastModifiedBy>
  <dcterms:created xsi:type="dcterms:W3CDTF">2022-05-16T14:23:56Z</dcterms:created>
  <dcterms:modified xsi:type="dcterms:W3CDTF">2024-01-06T18:33:23Z</dcterms:modified>
</cp:coreProperties>
</file>